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ulia Mills\AppData\Local\Microsoft\Windows\INetCache\Content.Outlook\R65U3Z08\"/>
    </mc:Choice>
  </mc:AlternateContent>
  <xr:revisionPtr revIDLastSave="0" documentId="13_ncr:1_{ADF6405A-0044-4079-8756-E97FA77C5E04}" xr6:coauthVersionLast="45" xr6:coauthVersionMax="45" xr10:uidLastSave="{00000000-0000-0000-0000-000000000000}"/>
  <workbookProtection workbookAlgorithmName="SHA-512" workbookHashValue="sLrnYu2HbKbcdi0NKNfg75FR+J4OIfYUfGJ65nqpMsIfn5J9gvFmzzUeICxVQdURHfYbBfXOHk13usgYJSVAag==" workbookSaltValue="TU4URAu5NPAXCw7OADRkZg==" workbookSpinCount="100000" lockStructure="1"/>
  <bookViews>
    <workbookView xWindow="-120" yWindow="-120" windowWidth="29040" windowHeight="15840" xr2:uid="{00000000-000D-0000-FFFF-FFFF00000000}"/>
  </bookViews>
  <sheets>
    <sheet name="Single" sheetId="1" r:id="rId1"/>
    <sheet name="Scattered Assessed Value" sheetId="8" state="hidden" r:id="rId2"/>
    <sheet name="Rooming and Agency Assesed Valu" sheetId="9" state="hidden" r:id="rId3"/>
    <sheet name="SinglePPTData" sheetId="6" state="hidden" r:id="rId4"/>
    <sheet name="AgencyPPTData" sheetId="7" state="hidden" r:id="rId5"/>
  </sheets>
  <definedNames>
    <definedName name="_xlnm._FilterDatabase" localSheetId="0" hidden="1">Single!$B$5:$O$631</definedName>
    <definedName name="_xlnm._FilterDatabase" localSheetId="3" hidden="1">SinglePPTData!$A$2:$J$662</definedName>
    <definedName name="_xlnm.Print_Area" localSheetId="0">Single!$A$1:$O$642</definedName>
    <definedName name="_xlnm.Print_Titles" localSheetId="0">Single!$1:$5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79" i="1" l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382" i="1"/>
  <c r="O381" i="1"/>
  <c r="O380" i="1"/>
  <c r="O635" i="1" l="1"/>
  <c r="N635" i="1"/>
  <c r="O413" i="1" l="1"/>
  <c r="O412" i="1"/>
  <c r="O411" i="1"/>
  <c r="O410" i="1"/>
  <c r="O409" i="1"/>
  <c r="O408" i="1"/>
  <c r="O614" i="1"/>
  <c r="O613" i="1"/>
  <c r="O612" i="1"/>
  <c r="O611" i="1"/>
  <c r="O610" i="1"/>
  <c r="O609" i="1"/>
  <c r="O608" i="1"/>
  <c r="O607" i="1"/>
  <c r="O228" i="1"/>
  <c r="O227" i="1"/>
  <c r="O226" i="1"/>
  <c r="O225" i="1"/>
  <c r="O606" i="1"/>
  <c r="O605" i="1"/>
  <c r="O604" i="1"/>
  <c r="O603" i="1"/>
  <c r="O602" i="1"/>
  <c r="O601" i="1"/>
  <c r="O600" i="1"/>
  <c r="O599" i="1"/>
  <c r="O598" i="1"/>
  <c r="O82" i="1"/>
  <c r="O81" i="1"/>
  <c r="O224" i="1"/>
  <c r="O223" i="1"/>
  <c r="O222" i="1"/>
  <c r="O221" i="1"/>
  <c r="O220" i="1"/>
  <c r="O219" i="1"/>
  <c r="O218" i="1"/>
  <c r="O217" i="1"/>
  <c r="O216" i="1"/>
  <c r="O215" i="1"/>
  <c r="O80" i="1"/>
  <c r="O407" i="1"/>
  <c r="O406" i="1"/>
  <c r="O405" i="1"/>
  <c r="O404" i="1"/>
  <c r="O403" i="1"/>
  <c r="O597" i="1"/>
  <c r="O628" i="1"/>
  <c r="O596" i="1"/>
  <c r="O595" i="1"/>
  <c r="O594" i="1"/>
  <c r="O593" i="1"/>
  <c r="O592" i="1"/>
  <c r="O591" i="1"/>
  <c r="O590" i="1"/>
  <c r="O627" i="1"/>
  <c r="O214" i="1"/>
  <c r="O213" i="1"/>
  <c r="O212" i="1"/>
  <c r="O211" i="1"/>
  <c r="O589" i="1"/>
  <c r="O588" i="1"/>
  <c r="O587" i="1"/>
  <c r="O586" i="1"/>
  <c r="O585" i="1"/>
  <c r="O402" i="1"/>
  <c r="O79" i="1"/>
  <c r="O78" i="1"/>
  <c r="O77" i="1"/>
  <c r="O76" i="1"/>
  <c r="O626" i="1"/>
  <c r="O625" i="1"/>
  <c r="O624" i="1"/>
  <c r="O623" i="1"/>
  <c r="O401" i="1"/>
  <c r="O400" i="1"/>
  <c r="O75" i="1"/>
  <c r="O74" i="1"/>
  <c r="O73" i="1"/>
  <c r="O622" i="1"/>
  <c r="O584" i="1"/>
  <c r="O583" i="1"/>
  <c r="O582" i="1"/>
  <c r="O581" i="1"/>
  <c r="O580" i="1"/>
  <c r="O579" i="1"/>
  <c r="O578" i="1"/>
  <c r="O577" i="1"/>
  <c r="O399" i="1"/>
  <c r="O398" i="1"/>
  <c r="O397" i="1"/>
  <c r="O210" i="1"/>
  <c r="O396" i="1"/>
  <c r="O209" i="1"/>
  <c r="O576" i="1"/>
  <c r="O575" i="1"/>
  <c r="O395" i="1"/>
  <c r="O72" i="1"/>
  <c r="O394" i="1"/>
  <c r="O393" i="1"/>
  <c r="O392" i="1"/>
  <c r="O208" i="1"/>
  <c r="O391" i="1"/>
  <c r="O390" i="1"/>
  <c r="O389" i="1"/>
  <c r="O207" i="1"/>
  <c r="O388" i="1"/>
  <c r="O71" i="1"/>
  <c r="O206" i="1"/>
  <c r="O205" i="1"/>
  <c r="O204" i="1"/>
  <c r="O203" i="1"/>
  <c r="O202" i="1"/>
  <c r="O70" i="1"/>
  <c r="O69" i="1"/>
  <c r="O621" i="1"/>
  <c r="O201" i="1"/>
  <c r="O200" i="1"/>
  <c r="O199" i="1"/>
  <c r="O198" i="1"/>
  <c r="O197" i="1"/>
  <c r="O196" i="1"/>
  <c r="O620" i="1"/>
  <c r="O195" i="1"/>
  <c r="O194" i="1"/>
  <c r="O193" i="1"/>
  <c r="O68" i="1"/>
  <c r="O67" i="1"/>
  <c r="O574" i="1"/>
  <c r="O573" i="1"/>
  <c r="O572" i="1"/>
  <c r="O571" i="1"/>
  <c r="O570" i="1"/>
  <c r="O569" i="1"/>
  <c r="O568" i="1"/>
  <c r="O567" i="1"/>
  <c r="O566" i="1"/>
  <c r="O192" i="1"/>
  <c r="O565" i="1"/>
  <c r="O564" i="1"/>
  <c r="O563" i="1"/>
  <c r="O191" i="1"/>
  <c r="O190" i="1"/>
  <c r="O189" i="1"/>
  <c r="O188" i="1"/>
  <c r="O187" i="1"/>
  <c r="O186" i="1"/>
  <c r="O66" i="1"/>
  <c r="O65" i="1"/>
  <c r="O387" i="1"/>
  <c r="O619" i="1"/>
  <c r="O618" i="1"/>
  <c r="O64" i="1"/>
  <c r="O386" i="1"/>
  <c r="O63" i="1"/>
  <c r="O62" i="1"/>
  <c r="O185" i="1"/>
  <c r="O385" i="1"/>
  <c r="O384" i="1"/>
  <c r="O60" i="1"/>
  <c r="O383" i="1"/>
  <c r="O184" i="1"/>
  <c r="O562" i="1"/>
  <c r="O59" i="1"/>
  <c r="O183" i="1"/>
  <c r="O58" i="1"/>
  <c r="O57" i="1"/>
  <c r="O182" i="1"/>
  <c r="O181" i="1"/>
  <c r="O180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6" i="1"/>
  <c r="O55" i="1"/>
  <c r="O54" i="1"/>
  <c r="O53" i="1"/>
  <c r="O52" i="1"/>
  <c r="O179" i="1"/>
  <c r="O51" i="1"/>
  <c r="O50" i="1"/>
  <c r="O49" i="1"/>
  <c r="O48" i="1"/>
  <c r="O548" i="1"/>
  <c r="O547" i="1"/>
  <c r="O546" i="1"/>
  <c r="O545" i="1"/>
  <c r="O544" i="1"/>
  <c r="O543" i="1"/>
  <c r="O542" i="1"/>
  <c r="O541" i="1"/>
  <c r="O178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177" i="1"/>
  <c r="O176" i="1"/>
  <c r="O175" i="1"/>
  <c r="O174" i="1"/>
  <c r="O173" i="1"/>
  <c r="O172" i="1"/>
  <c r="O43" i="1"/>
  <c r="O617" i="1"/>
  <c r="O523" i="1"/>
  <c r="O522" i="1"/>
  <c r="O521" i="1"/>
  <c r="O171" i="1"/>
  <c r="O170" i="1"/>
  <c r="O169" i="1"/>
  <c r="O168" i="1"/>
  <c r="O167" i="1"/>
  <c r="O166" i="1"/>
  <c r="O165" i="1"/>
  <c r="O520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42" i="1"/>
  <c r="O152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150" i="1"/>
  <c r="O149" i="1"/>
  <c r="O148" i="1"/>
  <c r="O147" i="1"/>
  <c r="O146" i="1"/>
  <c r="O503" i="1"/>
  <c r="O502" i="1"/>
  <c r="O501" i="1"/>
  <c r="O145" i="1"/>
  <c r="O35" i="1"/>
  <c r="O34" i="1"/>
  <c r="O33" i="1"/>
  <c r="O32" i="1"/>
  <c r="O144" i="1"/>
  <c r="O143" i="1"/>
  <c r="O500" i="1"/>
  <c r="O499" i="1"/>
  <c r="O498" i="1"/>
  <c r="O497" i="1"/>
  <c r="O31" i="1"/>
  <c r="O142" i="1"/>
  <c r="O141" i="1"/>
  <c r="O140" i="1"/>
  <c r="O139" i="1"/>
  <c r="O138" i="1"/>
  <c r="O137" i="1"/>
  <c r="O136" i="1"/>
  <c r="O135" i="1"/>
  <c r="O134" i="1"/>
  <c r="O496" i="1"/>
  <c r="O495" i="1"/>
  <c r="O494" i="1"/>
  <c r="O133" i="1"/>
  <c r="O30" i="1"/>
  <c r="O132" i="1"/>
  <c r="O131" i="1"/>
  <c r="O616" i="1"/>
  <c r="O615" i="1"/>
  <c r="O130" i="1"/>
  <c r="O29" i="1"/>
  <c r="O28" i="1"/>
  <c r="O129" i="1"/>
  <c r="O128" i="1"/>
  <c r="O127" i="1"/>
  <c r="O126" i="1"/>
  <c r="O125" i="1"/>
  <c r="O12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27" i="1"/>
  <c r="O26" i="1"/>
  <c r="O123" i="1"/>
  <c r="O122" i="1"/>
  <c r="O121" i="1"/>
  <c r="O120" i="1"/>
  <c r="O479" i="1"/>
  <c r="O478" i="1"/>
  <c r="O477" i="1"/>
  <c r="O476" i="1"/>
  <c r="O475" i="1"/>
  <c r="O25" i="1"/>
  <c r="O119" i="1"/>
  <c r="O118" i="1"/>
  <c r="O24" i="1"/>
  <c r="O23" i="1"/>
  <c r="O22" i="1"/>
  <c r="O117" i="1"/>
  <c r="O21" i="1"/>
  <c r="O116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115" i="1"/>
  <c r="O114" i="1"/>
  <c r="O113" i="1"/>
  <c r="O112" i="1"/>
  <c r="O20" i="1"/>
  <c r="O111" i="1"/>
  <c r="O110" i="1"/>
  <c r="O109" i="1"/>
  <c r="O108" i="1"/>
  <c r="O107" i="1"/>
  <c r="O19" i="1"/>
  <c r="O106" i="1"/>
  <c r="O18" i="1"/>
  <c r="O458" i="1"/>
  <c r="O457" i="1"/>
  <c r="O105" i="1"/>
  <c r="O1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103" i="1"/>
  <c r="O15" i="1"/>
  <c r="O102" i="1"/>
  <c r="O14" i="1"/>
  <c r="O13" i="1"/>
  <c r="O12" i="1"/>
  <c r="O442" i="1"/>
  <c r="O441" i="1"/>
  <c r="O440" i="1"/>
  <c r="O439" i="1"/>
  <c r="O101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100" i="1"/>
  <c r="O99" i="1"/>
  <c r="O98" i="1"/>
  <c r="O97" i="1"/>
  <c r="O424" i="1"/>
  <c r="O423" i="1"/>
  <c r="O422" i="1"/>
  <c r="O421" i="1"/>
  <c r="O420" i="1"/>
  <c r="O419" i="1"/>
  <c r="O418" i="1"/>
  <c r="O417" i="1"/>
  <c r="O11" i="1"/>
  <c r="O96" i="1"/>
  <c r="O95" i="1"/>
  <c r="O10" i="1"/>
  <c r="O416" i="1"/>
  <c r="O415" i="1"/>
  <c r="O414" i="1"/>
  <c r="O94" i="1"/>
  <c r="O93" i="1"/>
  <c r="O92" i="1"/>
  <c r="O91" i="1"/>
  <c r="O9" i="1"/>
  <c r="O8" i="1"/>
  <c r="O90" i="1"/>
  <c r="O89" i="1"/>
  <c r="O88" i="1"/>
  <c r="O7" i="1"/>
  <c r="O87" i="1"/>
  <c r="O86" i="1"/>
  <c r="O85" i="1"/>
  <c r="O84" i="1"/>
  <c r="O83" i="1"/>
  <c r="O641" i="1" l="1"/>
  <c r="O637" i="1"/>
  <c r="O640" i="1"/>
  <c r="O636" i="1"/>
  <c r="O639" i="1"/>
  <c r="O638" i="1"/>
  <c r="O630" i="1"/>
  <c r="M413" i="1"/>
  <c r="L413" i="1"/>
  <c r="M321" i="1"/>
  <c r="L321" i="1"/>
  <c r="M320" i="1"/>
  <c r="L320" i="1"/>
  <c r="M319" i="1"/>
  <c r="L319" i="1"/>
  <c r="M232" i="1"/>
  <c r="L232" i="1"/>
  <c r="M231" i="1"/>
  <c r="L231" i="1"/>
  <c r="M230" i="1"/>
  <c r="L230" i="1"/>
  <c r="M229" i="1"/>
  <c r="L229" i="1"/>
  <c r="M412" i="1"/>
  <c r="L412" i="1"/>
  <c r="M411" i="1"/>
  <c r="L411" i="1"/>
  <c r="M410" i="1"/>
  <c r="L410" i="1"/>
  <c r="M409" i="1"/>
  <c r="L409" i="1"/>
  <c r="M318" i="1"/>
  <c r="L318" i="1"/>
  <c r="M317" i="1"/>
  <c r="L317" i="1"/>
  <c r="M316" i="1"/>
  <c r="L316" i="1"/>
  <c r="M408" i="1"/>
  <c r="L408" i="1"/>
  <c r="M614" i="1"/>
  <c r="L614" i="1"/>
  <c r="M613" i="1"/>
  <c r="L613" i="1"/>
  <c r="M612" i="1"/>
  <c r="L612" i="1"/>
  <c r="M611" i="1"/>
  <c r="L611" i="1"/>
  <c r="M610" i="1"/>
  <c r="L610" i="1"/>
  <c r="M609" i="1"/>
  <c r="L609" i="1"/>
  <c r="M608" i="1"/>
  <c r="L608" i="1"/>
  <c r="M607" i="1"/>
  <c r="L607" i="1"/>
  <c r="M228" i="1"/>
  <c r="L228" i="1"/>
  <c r="M227" i="1"/>
  <c r="L227" i="1"/>
  <c r="M226" i="1"/>
  <c r="L226" i="1"/>
  <c r="M225" i="1"/>
  <c r="L225" i="1"/>
  <c r="M315" i="1"/>
  <c r="L315" i="1"/>
  <c r="M314" i="1"/>
  <c r="L314" i="1"/>
  <c r="M313" i="1"/>
  <c r="L313" i="1"/>
  <c r="M312" i="1"/>
  <c r="L312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M599" i="1"/>
  <c r="L599" i="1"/>
  <c r="M598" i="1"/>
  <c r="L598" i="1"/>
  <c r="M82" i="1"/>
  <c r="L82" i="1"/>
  <c r="M311" i="1"/>
  <c r="L311" i="1"/>
  <c r="M310" i="1"/>
  <c r="L310" i="1"/>
  <c r="M81" i="1"/>
  <c r="L81" i="1"/>
  <c r="M224" i="1"/>
  <c r="L224" i="1"/>
  <c r="M309" i="1"/>
  <c r="L309" i="1"/>
  <c r="M223" i="1"/>
  <c r="L223" i="1"/>
  <c r="M222" i="1"/>
  <c r="L222" i="1"/>
  <c r="M221" i="1"/>
  <c r="L221" i="1"/>
  <c r="M308" i="1"/>
  <c r="L308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80" i="1"/>
  <c r="L80" i="1"/>
  <c r="M407" i="1"/>
  <c r="L407" i="1"/>
  <c r="M406" i="1"/>
  <c r="L406" i="1"/>
  <c r="M405" i="1"/>
  <c r="L405" i="1"/>
  <c r="M404" i="1"/>
  <c r="L404" i="1"/>
  <c r="M403" i="1"/>
  <c r="L403" i="1"/>
  <c r="M597" i="1"/>
  <c r="L597" i="1"/>
  <c r="M628" i="1"/>
  <c r="L628" i="1"/>
  <c r="M596" i="1"/>
  <c r="L596" i="1"/>
  <c r="M595" i="1"/>
  <c r="L595" i="1"/>
  <c r="M594" i="1"/>
  <c r="L594" i="1"/>
  <c r="M593" i="1"/>
  <c r="L593" i="1"/>
  <c r="M592" i="1"/>
  <c r="L592" i="1"/>
  <c r="M591" i="1"/>
  <c r="L591" i="1"/>
  <c r="M590" i="1"/>
  <c r="L590" i="1"/>
  <c r="M627" i="1"/>
  <c r="L627" i="1"/>
  <c r="M214" i="1"/>
  <c r="L214" i="1"/>
  <c r="M213" i="1"/>
  <c r="L213" i="1"/>
  <c r="M212" i="1"/>
  <c r="L212" i="1"/>
  <c r="M211" i="1"/>
  <c r="L211" i="1"/>
  <c r="M589" i="1"/>
  <c r="L589" i="1"/>
  <c r="M588" i="1"/>
  <c r="L588" i="1"/>
  <c r="M587" i="1"/>
  <c r="L587" i="1"/>
  <c r="M586" i="1"/>
  <c r="L586" i="1"/>
  <c r="M585" i="1"/>
  <c r="L585" i="1"/>
  <c r="M402" i="1"/>
  <c r="L402" i="1"/>
  <c r="M79" i="1"/>
  <c r="L79" i="1"/>
  <c r="M78" i="1"/>
  <c r="L78" i="1"/>
  <c r="M77" i="1"/>
  <c r="L77" i="1"/>
  <c r="M76" i="1"/>
  <c r="L76" i="1"/>
  <c r="M307" i="1"/>
  <c r="L307" i="1"/>
  <c r="M626" i="1"/>
  <c r="L626" i="1"/>
  <c r="M625" i="1"/>
  <c r="L625" i="1"/>
  <c r="M624" i="1"/>
  <c r="L624" i="1"/>
  <c r="M623" i="1"/>
  <c r="L623" i="1"/>
  <c r="M401" i="1"/>
  <c r="L401" i="1"/>
  <c r="M400" i="1"/>
  <c r="L400" i="1"/>
  <c r="M75" i="1"/>
  <c r="L75" i="1"/>
  <c r="M74" i="1"/>
  <c r="L74" i="1"/>
  <c r="M73" i="1"/>
  <c r="L73" i="1"/>
  <c r="M306" i="1"/>
  <c r="L306" i="1"/>
  <c r="M622" i="1"/>
  <c r="L622" i="1"/>
  <c r="M584" i="1"/>
  <c r="L584" i="1"/>
  <c r="M583" i="1"/>
  <c r="L583" i="1"/>
  <c r="M582" i="1"/>
  <c r="L582" i="1"/>
  <c r="M581" i="1"/>
  <c r="L581" i="1"/>
  <c r="M580" i="1"/>
  <c r="L580" i="1"/>
  <c r="M579" i="1"/>
  <c r="L579" i="1"/>
  <c r="M578" i="1"/>
  <c r="L578" i="1"/>
  <c r="M577" i="1"/>
  <c r="L577" i="1"/>
  <c r="M399" i="1"/>
  <c r="L399" i="1"/>
  <c r="M398" i="1"/>
  <c r="L398" i="1"/>
  <c r="M397" i="1"/>
  <c r="L397" i="1"/>
  <c r="M210" i="1"/>
  <c r="L210" i="1"/>
  <c r="M396" i="1"/>
  <c r="L396" i="1"/>
  <c r="M209" i="1"/>
  <c r="L209" i="1"/>
  <c r="M576" i="1"/>
  <c r="L576" i="1"/>
  <c r="M575" i="1"/>
  <c r="L575" i="1"/>
  <c r="M305" i="1"/>
  <c r="L305" i="1"/>
  <c r="M395" i="1"/>
  <c r="L395" i="1"/>
  <c r="M72" i="1"/>
  <c r="L72" i="1"/>
  <c r="M394" i="1"/>
  <c r="L394" i="1"/>
  <c r="M393" i="1"/>
  <c r="L393" i="1"/>
  <c r="M392" i="1"/>
  <c r="L392" i="1"/>
  <c r="M208" i="1"/>
  <c r="L208" i="1"/>
  <c r="M391" i="1"/>
  <c r="L391" i="1"/>
  <c r="M390" i="1"/>
  <c r="L390" i="1"/>
  <c r="M389" i="1"/>
  <c r="L389" i="1"/>
  <c r="M207" i="1"/>
  <c r="L207" i="1"/>
  <c r="M388" i="1"/>
  <c r="L388" i="1"/>
  <c r="M71" i="1"/>
  <c r="L71" i="1"/>
  <c r="M304" i="1"/>
  <c r="L304" i="1"/>
  <c r="M206" i="1"/>
  <c r="L206" i="1"/>
  <c r="M205" i="1"/>
  <c r="L205" i="1"/>
  <c r="M204" i="1"/>
  <c r="L204" i="1"/>
  <c r="M203" i="1"/>
  <c r="L203" i="1"/>
  <c r="M202" i="1"/>
  <c r="L202" i="1"/>
  <c r="M70" i="1"/>
  <c r="L70" i="1"/>
  <c r="M69" i="1"/>
  <c r="L69" i="1"/>
  <c r="M621" i="1"/>
  <c r="L621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620" i="1"/>
  <c r="L620" i="1"/>
  <c r="M303" i="1"/>
  <c r="L303" i="1"/>
  <c r="M195" i="1"/>
  <c r="L195" i="1"/>
  <c r="M194" i="1"/>
  <c r="L194" i="1"/>
  <c r="M193" i="1"/>
  <c r="L193" i="1"/>
  <c r="M302" i="1"/>
  <c r="L302" i="1"/>
  <c r="M68" i="1"/>
  <c r="L68" i="1"/>
  <c r="M67" i="1"/>
  <c r="L67" i="1"/>
  <c r="M574" i="1"/>
  <c r="L574" i="1"/>
  <c r="M573" i="1"/>
  <c r="L573" i="1"/>
  <c r="M572" i="1"/>
  <c r="L572" i="1"/>
  <c r="M571" i="1"/>
  <c r="L571" i="1"/>
  <c r="M570" i="1"/>
  <c r="L570" i="1"/>
  <c r="M569" i="1"/>
  <c r="L569" i="1"/>
  <c r="M568" i="1"/>
  <c r="L568" i="1"/>
  <c r="M567" i="1"/>
  <c r="L567" i="1"/>
  <c r="M566" i="1"/>
  <c r="L566" i="1"/>
  <c r="M192" i="1"/>
  <c r="L192" i="1"/>
  <c r="M565" i="1"/>
  <c r="L565" i="1"/>
  <c r="M564" i="1"/>
  <c r="L564" i="1"/>
  <c r="M563" i="1"/>
  <c r="L563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66" i="1"/>
  <c r="L66" i="1"/>
  <c r="M65" i="1"/>
  <c r="L65" i="1"/>
  <c r="M387" i="1"/>
  <c r="L387" i="1"/>
  <c r="M619" i="1"/>
  <c r="L619" i="1"/>
  <c r="M618" i="1"/>
  <c r="L618" i="1"/>
  <c r="M301" i="1"/>
  <c r="L301" i="1"/>
  <c r="M300" i="1"/>
  <c r="L300" i="1"/>
  <c r="M299" i="1"/>
  <c r="L299" i="1"/>
  <c r="M298" i="1"/>
  <c r="L298" i="1"/>
  <c r="M64" i="1"/>
  <c r="L64" i="1"/>
  <c r="M386" i="1"/>
  <c r="L386" i="1"/>
  <c r="M63" i="1"/>
  <c r="L63" i="1"/>
  <c r="M62" i="1"/>
  <c r="L62" i="1"/>
  <c r="M61" i="1"/>
  <c r="L61" i="1"/>
  <c r="M185" i="1"/>
  <c r="L185" i="1"/>
  <c r="M385" i="1"/>
  <c r="L385" i="1"/>
  <c r="M384" i="1"/>
  <c r="L384" i="1"/>
  <c r="M60" i="1"/>
  <c r="L60" i="1"/>
  <c r="M297" i="1"/>
  <c r="L297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296" i="1"/>
  <c r="L296" i="1"/>
  <c r="M184" i="1"/>
  <c r="L184" i="1"/>
  <c r="M562" i="1"/>
  <c r="L562" i="1"/>
  <c r="M377" i="1"/>
  <c r="L377" i="1"/>
  <c r="M295" i="1"/>
  <c r="L295" i="1"/>
  <c r="M294" i="1"/>
  <c r="L294" i="1"/>
  <c r="M293" i="1"/>
  <c r="L293" i="1"/>
  <c r="M292" i="1"/>
  <c r="L292" i="1"/>
  <c r="M291" i="1"/>
  <c r="L291" i="1"/>
  <c r="M59" i="1"/>
  <c r="L59" i="1"/>
  <c r="M290" i="1"/>
  <c r="L290" i="1"/>
  <c r="M183" i="1"/>
  <c r="L183" i="1"/>
  <c r="M58" i="1"/>
  <c r="L58" i="1"/>
  <c r="M57" i="1"/>
  <c r="L57" i="1"/>
  <c r="M376" i="1"/>
  <c r="L376" i="1"/>
  <c r="M289" i="1"/>
  <c r="L289" i="1"/>
  <c r="M375" i="1"/>
  <c r="L375" i="1"/>
  <c r="M374" i="1"/>
  <c r="L374" i="1"/>
  <c r="M288" i="1"/>
  <c r="L288" i="1"/>
  <c r="M287" i="1"/>
  <c r="L287" i="1"/>
  <c r="M286" i="1"/>
  <c r="L286" i="1"/>
  <c r="M182" i="1"/>
  <c r="L182" i="1"/>
  <c r="M181" i="1"/>
  <c r="L181" i="1"/>
  <c r="M180" i="1"/>
  <c r="L180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561" i="1"/>
  <c r="L561" i="1"/>
  <c r="M560" i="1"/>
  <c r="L560" i="1"/>
  <c r="M559" i="1"/>
  <c r="L559" i="1"/>
  <c r="M558" i="1"/>
  <c r="L558" i="1"/>
  <c r="M557" i="1"/>
  <c r="L557" i="1"/>
  <c r="M556" i="1"/>
  <c r="L556" i="1"/>
  <c r="M555" i="1"/>
  <c r="L555" i="1"/>
  <c r="M554" i="1"/>
  <c r="L554" i="1"/>
  <c r="M553" i="1"/>
  <c r="L553" i="1"/>
  <c r="M552" i="1"/>
  <c r="L552" i="1"/>
  <c r="M551" i="1"/>
  <c r="L551" i="1"/>
  <c r="M550" i="1"/>
  <c r="L550" i="1"/>
  <c r="M549" i="1"/>
  <c r="L549" i="1"/>
  <c r="M56" i="1"/>
  <c r="L56" i="1"/>
  <c r="M55" i="1"/>
  <c r="L55" i="1"/>
  <c r="M54" i="1"/>
  <c r="L54" i="1"/>
  <c r="M53" i="1"/>
  <c r="L53" i="1"/>
  <c r="M52" i="1"/>
  <c r="L52" i="1"/>
  <c r="M179" i="1"/>
  <c r="L179" i="1"/>
  <c r="M51" i="1"/>
  <c r="L51" i="1"/>
  <c r="M50" i="1"/>
  <c r="L50" i="1"/>
  <c r="M49" i="1"/>
  <c r="L49" i="1"/>
  <c r="M48" i="1"/>
  <c r="L48" i="1"/>
  <c r="M548" i="1"/>
  <c r="L548" i="1"/>
  <c r="M547" i="1"/>
  <c r="L547" i="1"/>
  <c r="M546" i="1"/>
  <c r="L546" i="1"/>
  <c r="M545" i="1"/>
  <c r="L545" i="1"/>
  <c r="M544" i="1"/>
  <c r="L544" i="1"/>
  <c r="M543" i="1"/>
  <c r="L543" i="1"/>
  <c r="M542" i="1"/>
  <c r="L542" i="1"/>
  <c r="M541" i="1"/>
  <c r="L541" i="1"/>
  <c r="M285" i="1"/>
  <c r="L285" i="1"/>
  <c r="M178" i="1"/>
  <c r="L178" i="1"/>
  <c r="M363" i="1"/>
  <c r="L363" i="1"/>
  <c r="M47" i="1"/>
  <c r="L47" i="1"/>
  <c r="M46" i="1"/>
  <c r="L46" i="1"/>
  <c r="M45" i="1"/>
  <c r="L45" i="1"/>
  <c r="M44" i="1"/>
  <c r="L44" i="1"/>
  <c r="M540" i="1"/>
  <c r="L540" i="1"/>
  <c r="M539" i="1"/>
  <c r="L539" i="1"/>
  <c r="M538" i="1"/>
  <c r="L538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531" i="1"/>
  <c r="L531" i="1"/>
  <c r="M530" i="1"/>
  <c r="L530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43" i="1"/>
  <c r="L43" i="1"/>
  <c r="M362" i="1"/>
  <c r="L362" i="1"/>
  <c r="M361" i="1"/>
  <c r="L361" i="1"/>
  <c r="M360" i="1"/>
  <c r="L360" i="1"/>
  <c r="M359" i="1"/>
  <c r="L359" i="1"/>
  <c r="M617" i="1"/>
  <c r="L617" i="1"/>
  <c r="M523" i="1"/>
  <c r="L523" i="1"/>
  <c r="M522" i="1"/>
  <c r="L522" i="1"/>
  <c r="M521" i="1"/>
  <c r="L521" i="1"/>
  <c r="M171" i="1"/>
  <c r="L171" i="1"/>
  <c r="M170" i="1"/>
  <c r="L170" i="1"/>
  <c r="M169" i="1"/>
  <c r="L169" i="1"/>
  <c r="M284" i="1"/>
  <c r="L284" i="1"/>
  <c r="M168" i="1"/>
  <c r="L168" i="1"/>
  <c r="M167" i="1"/>
  <c r="L167" i="1"/>
  <c r="M166" i="1"/>
  <c r="L166" i="1"/>
  <c r="M165" i="1"/>
  <c r="L165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520" i="1"/>
  <c r="L520" i="1"/>
  <c r="M164" i="1"/>
  <c r="L164" i="1"/>
  <c r="M163" i="1"/>
  <c r="L163" i="1"/>
  <c r="M162" i="1"/>
  <c r="L162" i="1"/>
  <c r="M161" i="1"/>
  <c r="L161" i="1"/>
  <c r="M160" i="1"/>
  <c r="L160" i="1"/>
  <c r="M358" i="1"/>
  <c r="L358" i="1"/>
  <c r="M357" i="1"/>
  <c r="L357" i="1"/>
  <c r="M272" i="1"/>
  <c r="L272" i="1"/>
  <c r="M271" i="1"/>
  <c r="L271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42" i="1"/>
  <c r="L42" i="1"/>
  <c r="M356" i="1"/>
  <c r="L356" i="1"/>
  <c r="M355" i="1"/>
  <c r="L355" i="1"/>
  <c r="M354" i="1"/>
  <c r="L354" i="1"/>
  <c r="M152" i="1"/>
  <c r="L152" i="1"/>
  <c r="M41" i="1"/>
  <c r="L41" i="1"/>
  <c r="M40" i="1"/>
  <c r="L40" i="1"/>
  <c r="M39" i="1"/>
  <c r="L39" i="1"/>
  <c r="M38" i="1"/>
  <c r="L38" i="1"/>
  <c r="M151" i="1"/>
  <c r="L151" i="1"/>
  <c r="M37" i="1"/>
  <c r="L37" i="1"/>
  <c r="M36" i="1"/>
  <c r="L36" i="1"/>
  <c r="M519" i="1"/>
  <c r="L519" i="1"/>
  <c r="M518" i="1"/>
  <c r="L518" i="1"/>
  <c r="M517" i="1"/>
  <c r="L517" i="1"/>
  <c r="M516" i="1"/>
  <c r="L516" i="1"/>
  <c r="M515" i="1"/>
  <c r="L515" i="1"/>
  <c r="M514" i="1"/>
  <c r="L514" i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L506" i="1"/>
  <c r="M505" i="1"/>
  <c r="L505" i="1"/>
  <c r="M504" i="1"/>
  <c r="L504" i="1"/>
  <c r="M353" i="1"/>
  <c r="L353" i="1"/>
  <c r="M150" i="1"/>
  <c r="L150" i="1"/>
  <c r="M149" i="1"/>
  <c r="L149" i="1"/>
  <c r="M270" i="1"/>
  <c r="L270" i="1"/>
  <c r="M352" i="1"/>
  <c r="L352" i="1"/>
  <c r="M148" i="1"/>
  <c r="L148" i="1"/>
  <c r="M147" i="1"/>
  <c r="L147" i="1"/>
  <c r="M146" i="1"/>
  <c r="L146" i="1"/>
  <c r="M503" i="1"/>
  <c r="L503" i="1"/>
  <c r="M502" i="1"/>
  <c r="L502" i="1"/>
  <c r="M501" i="1"/>
  <c r="L501" i="1"/>
  <c r="M269" i="1"/>
  <c r="L269" i="1"/>
  <c r="M145" i="1"/>
  <c r="L145" i="1"/>
  <c r="M35" i="1"/>
  <c r="L35" i="1"/>
  <c r="M34" i="1"/>
  <c r="L34" i="1"/>
  <c r="M33" i="1"/>
  <c r="L33" i="1"/>
  <c r="M351" i="1"/>
  <c r="L351" i="1"/>
  <c r="M350" i="1"/>
  <c r="L350" i="1"/>
  <c r="M32" i="1"/>
  <c r="L32" i="1"/>
  <c r="M144" i="1"/>
  <c r="L144" i="1"/>
  <c r="M143" i="1"/>
  <c r="L143" i="1"/>
  <c r="M500" i="1"/>
  <c r="L500" i="1"/>
  <c r="M499" i="1"/>
  <c r="L499" i="1"/>
  <c r="M498" i="1"/>
  <c r="L498" i="1"/>
  <c r="M497" i="1"/>
  <c r="L497" i="1"/>
  <c r="M31" i="1"/>
  <c r="L31" i="1"/>
  <c r="M142" i="1"/>
  <c r="L142" i="1"/>
  <c r="M141" i="1"/>
  <c r="L141" i="1"/>
  <c r="M268" i="1"/>
  <c r="L268" i="1"/>
  <c r="M267" i="1"/>
  <c r="L267" i="1"/>
  <c r="M266" i="1"/>
  <c r="L266" i="1"/>
  <c r="M140" i="1"/>
  <c r="L140" i="1"/>
  <c r="M139" i="1"/>
  <c r="L139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138" i="1"/>
  <c r="L138" i="1"/>
  <c r="M137" i="1"/>
  <c r="L137" i="1"/>
  <c r="M136" i="1"/>
  <c r="L136" i="1"/>
  <c r="M135" i="1"/>
  <c r="L135" i="1"/>
  <c r="M134" i="1"/>
  <c r="L134" i="1"/>
  <c r="M496" i="1"/>
  <c r="L496" i="1"/>
  <c r="M495" i="1"/>
  <c r="L495" i="1"/>
  <c r="M494" i="1"/>
  <c r="L494" i="1"/>
  <c r="M258" i="1"/>
  <c r="L258" i="1"/>
  <c r="M257" i="1"/>
  <c r="L257" i="1"/>
  <c r="M133" i="1"/>
  <c r="L133" i="1"/>
  <c r="M256" i="1"/>
  <c r="L256" i="1"/>
  <c r="M255" i="1"/>
  <c r="L255" i="1"/>
  <c r="M254" i="1"/>
  <c r="L254" i="1"/>
  <c r="M253" i="1"/>
  <c r="L253" i="1"/>
  <c r="M30" i="1"/>
  <c r="L30" i="1"/>
  <c r="M132" i="1"/>
  <c r="L132" i="1"/>
  <c r="M131" i="1"/>
  <c r="L131" i="1"/>
  <c r="M616" i="1"/>
  <c r="L616" i="1"/>
  <c r="M615" i="1"/>
  <c r="L615" i="1"/>
  <c r="M252" i="1"/>
  <c r="L252" i="1"/>
  <c r="M130" i="1"/>
  <c r="L130" i="1"/>
  <c r="M29" i="1"/>
  <c r="L29" i="1"/>
  <c r="M28" i="1"/>
  <c r="L28" i="1"/>
  <c r="M129" i="1"/>
  <c r="L129" i="1"/>
  <c r="M128" i="1"/>
  <c r="L128" i="1"/>
  <c r="M127" i="1"/>
  <c r="L127" i="1"/>
  <c r="M126" i="1"/>
  <c r="L126" i="1"/>
  <c r="M349" i="1"/>
  <c r="L349" i="1"/>
  <c r="M348" i="1"/>
  <c r="L348" i="1"/>
  <c r="M347" i="1"/>
  <c r="L347" i="1"/>
  <c r="M346" i="1"/>
  <c r="L346" i="1"/>
  <c r="M345" i="1"/>
  <c r="L345" i="1"/>
  <c r="M251" i="1"/>
  <c r="L251" i="1"/>
  <c r="M250" i="1"/>
  <c r="L250" i="1"/>
  <c r="M344" i="1"/>
  <c r="L344" i="1"/>
  <c r="M125" i="1"/>
  <c r="L125" i="1"/>
  <c r="M124" i="1"/>
  <c r="L124" i="1"/>
  <c r="M493" i="1"/>
  <c r="L493" i="1"/>
  <c r="M492" i="1"/>
  <c r="L492" i="1"/>
  <c r="M491" i="1"/>
  <c r="L491" i="1"/>
  <c r="M490" i="1"/>
  <c r="L490" i="1"/>
  <c r="M489" i="1"/>
  <c r="L489" i="1"/>
  <c r="M488" i="1"/>
  <c r="L488" i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27" i="1"/>
  <c r="L27" i="1"/>
  <c r="M26" i="1"/>
  <c r="L26" i="1"/>
  <c r="M123" i="1"/>
  <c r="L123" i="1"/>
  <c r="M122" i="1"/>
  <c r="L122" i="1"/>
  <c r="M121" i="1"/>
  <c r="L121" i="1"/>
  <c r="M120" i="1"/>
  <c r="L120" i="1"/>
  <c r="M479" i="1"/>
  <c r="L479" i="1"/>
  <c r="M478" i="1"/>
  <c r="L478" i="1"/>
  <c r="M477" i="1"/>
  <c r="L477" i="1"/>
  <c r="M476" i="1"/>
  <c r="L476" i="1"/>
  <c r="M475" i="1"/>
  <c r="L475" i="1"/>
  <c r="M25" i="1"/>
  <c r="L25" i="1"/>
  <c r="M119" i="1"/>
  <c r="L119" i="1"/>
  <c r="M249" i="1"/>
  <c r="L249" i="1"/>
  <c r="M118" i="1"/>
  <c r="L118" i="1"/>
  <c r="M248" i="1"/>
  <c r="L248" i="1"/>
  <c r="M247" i="1"/>
  <c r="L247" i="1"/>
  <c r="M24" i="1"/>
  <c r="L24" i="1"/>
  <c r="M23" i="1"/>
  <c r="L23" i="1"/>
  <c r="M22" i="1"/>
  <c r="L22" i="1"/>
  <c r="M117" i="1"/>
  <c r="L117" i="1"/>
  <c r="M21" i="1"/>
  <c r="L21" i="1"/>
  <c r="M246" i="1"/>
  <c r="L246" i="1"/>
  <c r="M116" i="1"/>
  <c r="L116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63" i="1"/>
  <c r="L463" i="1"/>
  <c r="M462" i="1"/>
  <c r="L462" i="1"/>
  <c r="M461" i="1"/>
  <c r="L461" i="1"/>
  <c r="M460" i="1"/>
  <c r="L460" i="1"/>
  <c r="M459" i="1"/>
  <c r="L459" i="1"/>
  <c r="M115" i="1"/>
  <c r="L115" i="1"/>
  <c r="M114" i="1"/>
  <c r="L114" i="1"/>
  <c r="M245" i="1"/>
  <c r="L245" i="1"/>
  <c r="M244" i="1"/>
  <c r="L244" i="1"/>
  <c r="M243" i="1"/>
  <c r="L243" i="1"/>
  <c r="M113" i="1"/>
  <c r="L113" i="1"/>
  <c r="M112" i="1"/>
  <c r="L112" i="1"/>
  <c r="M20" i="1"/>
  <c r="L20" i="1"/>
  <c r="M343" i="1"/>
  <c r="L343" i="1"/>
  <c r="M111" i="1"/>
  <c r="L111" i="1"/>
  <c r="M110" i="1"/>
  <c r="L110" i="1"/>
  <c r="M109" i="1"/>
  <c r="L109" i="1"/>
  <c r="M108" i="1"/>
  <c r="L108" i="1"/>
  <c r="M107" i="1"/>
  <c r="L107" i="1"/>
  <c r="M19" i="1"/>
  <c r="L19" i="1"/>
  <c r="M342" i="1"/>
  <c r="L342" i="1"/>
  <c r="M341" i="1"/>
  <c r="L341" i="1"/>
  <c r="M106" i="1"/>
  <c r="L106" i="1"/>
  <c r="M340" i="1"/>
  <c r="L340" i="1"/>
  <c r="M339" i="1"/>
  <c r="L339" i="1"/>
  <c r="M338" i="1"/>
  <c r="L338" i="1"/>
  <c r="M18" i="1"/>
  <c r="L18" i="1"/>
  <c r="M337" i="1"/>
  <c r="L337" i="1"/>
  <c r="M336" i="1"/>
  <c r="L336" i="1"/>
  <c r="M458" i="1"/>
  <c r="L458" i="1"/>
  <c r="M457" i="1"/>
  <c r="L457" i="1"/>
  <c r="M105" i="1"/>
  <c r="L105" i="1"/>
  <c r="M17" i="1"/>
  <c r="L17" i="1"/>
  <c r="M104" i="1"/>
  <c r="L104" i="1"/>
  <c r="M456" i="1"/>
  <c r="L456" i="1"/>
  <c r="M455" i="1"/>
  <c r="L455" i="1"/>
  <c r="M454" i="1"/>
  <c r="L454" i="1"/>
  <c r="M453" i="1"/>
  <c r="L453" i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335" i="1"/>
  <c r="L335" i="1"/>
  <c r="M445" i="1"/>
  <c r="L445" i="1"/>
  <c r="M444" i="1"/>
  <c r="L444" i="1"/>
  <c r="M443" i="1"/>
  <c r="L443" i="1"/>
  <c r="M16" i="1"/>
  <c r="L16" i="1"/>
  <c r="M103" i="1"/>
  <c r="L103" i="1"/>
  <c r="M242" i="1"/>
  <c r="L242" i="1"/>
  <c r="M15" i="1"/>
  <c r="L15" i="1"/>
  <c r="M102" i="1"/>
  <c r="L102" i="1"/>
  <c r="M14" i="1"/>
  <c r="L14" i="1"/>
  <c r="M13" i="1"/>
  <c r="L13" i="1"/>
  <c r="M12" i="1"/>
  <c r="L12" i="1"/>
  <c r="M442" i="1"/>
  <c r="L442" i="1"/>
  <c r="M441" i="1"/>
  <c r="L441" i="1"/>
  <c r="M440" i="1"/>
  <c r="L440" i="1"/>
  <c r="M439" i="1"/>
  <c r="L439" i="1"/>
  <c r="M334" i="1"/>
  <c r="L334" i="1"/>
  <c r="M101" i="1"/>
  <c r="L101" i="1"/>
  <c r="M438" i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100" i="1"/>
  <c r="L100" i="1"/>
  <c r="M99" i="1"/>
  <c r="L99" i="1"/>
  <c r="M98" i="1"/>
  <c r="L98" i="1"/>
  <c r="M97" i="1"/>
  <c r="L97" i="1"/>
  <c r="M333" i="1"/>
  <c r="L333" i="1"/>
  <c r="M332" i="1"/>
  <c r="L332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11" i="1"/>
  <c r="L11" i="1"/>
  <c r="M331" i="1"/>
  <c r="L331" i="1"/>
  <c r="M330" i="1"/>
  <c r="L330" i="1"/>
  <c r="M329" i="1"/>
  <c r="L329" i="1"/>
  <c r="M328" i="1"/>
  <c r="L328" i="1"/>
  <c r="M327" i="1"/>
  <c r="L327" i="1"/>
  <c r="M96" i="1"/>
  <c r="L96" i="1"/>
  <c r="M95" i="1"/>
  <c r="L95" i="1"/>
  <c r="M326" i="1"/>
  <c r="L326" i="1"/>
  <c r="M325" i="1"/>
  <c r="L325" i="1"/>
  <c r="M10" i="1"/>
  <c r="L10" i="1"/>
  <c r="M324" i="1"/>
  <c r="L324" i="1"/>
  <c r="M241" i="1"/>
  <c r="L241" i="1"/>
  <c r="M240" i="1"/>
  <c r="L240" i="1"/>
  <c r="M239" i="1"/>
  <c r="L239" i="1"/>
  <c r="M238" i="1"/>
  <c r="L238" i="1"/>
  <c r="M237" i="1"/>
  <c r="L237" i="1"/>
  <c r="M416" i="1"/>
  <c r="L416" i="1"/>
  <c r="M415" i="1"/>
  <c r="L415" i="1"/>
  <c r="M414" i="1"/>
  <c r="L414" i="1"/>
  <c r="M94" i="1"/>
  <c r="L94" i="1"/>
  <c r="M93" i="1"/>
  <c r="L93" i="1"/>
  <c r="M92" i="1"/>
  <c r="L92" i="1"/>
  <c r="M91" i="1"/>
  <c r="L91" i="1"/>
  <c r="M9" i="1"/>
  <c r="L9" i="1"/>
  <c r="M8" i="1"/>
  <c r="L8" i="1"/>
  <c r="M323" i="1"/>
  <c r="L323" i="1"/>
  <c r="M322" i="1"/>
  <c r="L322" i="1"/>
  <c r="M90" i="1"/>
  <c r="L90" i="1"/>
  <c r="M89" i="1"/>
  <c r="L89" i="1"/>
  <c r="M88" i="1"/>
  <c r="L88" i="1"/>
  <c r="M7" i="1"/>
  <c r="L7" i="1"/>
  <c r="M236" i="1"/>
  <c r="L236" i="1"/>
  <c r="M235" i="1"/>
  <c r="L235" i="1"/>
  <c r="M234" i="1"/>
  <c r="L234" i="1"/>
  <c r="M233" i="1"/>
  <c r="L233" i="1"/>
  <c r="M6" i="1"/>
  <c r="L6" i="1"/>
  <c r="M87" i="1"/>
  <c r="L87" i="1"/>
  <c r="M86" i="1"/>
  <c r="L86" i="1"/>
  <c r="M85" i="1"/>
  <c r="L85" i="1"/>
  <c r="M84" i="1"/>
  <c r="L84" i="1"/>
  <c r="N83" i="1"/>
  <c r="M83" i="1"/>
  <c r="L83" i="1"/>
  <c r="O642" i="1" l="1"/>
  <c r="N413" i="1"/>
  <c r="N321" i="1"/>
  <c r="N320" i="1"/>
  <c r="N319" i="1"/>
  <c r="N232" i="1"/>
  <c r="N231" i="1"/>
  <c r="N230" i="1"/>
  <c r="N229" i="1"/>
  <c r="N412" i="1"/>
  <c r="N411" i="1"/>
  <c r="N410" i="1"/>
  <c r="N409" i="1"/>
  <c r="N318" i="1"/>
  <c r="N317" i="1"/>
  <c r="N316" i="1"/>
  <c r="N408" i="1"/>
  <c r="N614" i="1"/>
  <c r="N613" i="1"/>
  <c r="N612" i="1"/>
  <c r="N611" i="1"/>
  <c r="N610" i="1"/>
  <c r="N609" i="1"/>
  <c r="N608" i="1"/>
  <c r="N607" i="1"/>
  <c r="N228" i="1"/>
  <c r="N227" i="1"/>
  <c r="N226" i="1"/>
  <c r="N225" i="1"/>
  <c r="N315" i="1"/>
  <c r="N314" i="1"/>
  <c r="N313" i="1"/>
  <c r="N312" i="1"/>
  <c r="N606" i="1"/>
  <c r="N605" i="1"/>
  <c r="N604" i="1"/>
  <c r="N603" i="1"/>
  <c r="N602" i="1"/>
  <c r="N601" i="1"/>
  <c r="N600" i="1"/>
  <c r="N599" i="1"/>
  <c r="N598" i="1"/>
  <c r="N82" i="1"/>
  <c r="N311" i="1"/>
  <c r="N310" i="1"/>
  <c r="N81" i="1"/>
  <c r="N224" i="1"/>
  <c r="N309" i="1"/>
  <c r="N223" i="1"/>
  <c r="N222" i="1"/>
  <c r="N221" i="1"/>
  <c r="N308" i="1"/>
  <c r="N220" i="1"/>
  <c r="N219" i="1"/>
  <c r="N218" i="1"/>
  <c r="N217" i="1"/>
  <c r="N216" i="1"/>
  <c r="N215" i="1"/>
  <c r="N80" i="1"/>
  <c r="N407" i="1"/>
  <c r="N406" i="1"/>
  <c r="N405" i="1"/>
  <c r="N404" i="1"/>
  <c r="N403" i="1"/>
  <c r="N597" i="1"/>
  <c r="N628" i="1"/>
  <c r="N596" i="1"/>
  <c r="N595" i="1"/>
  <c r="N594" i="1"/>
  <c r="N593" i="1"/>
  <c r="N592" i="1"/>
  <c r="N591" i="1"/>
  <c r="N590" i="1"/>
  <c r="N627" i="1"/>
  <c r="N214" i="1"/>
  <c r="N213" i="1"/>
  <c r="N212" i="1"/>
  <c r="N211" i="1"/>
  <c r="N589" i="1"/>
  <c r="N588" i="1"/>
  <c r="N587" i="1"/>
  <c r="N586" i="1"/>
  <c r="N585" i="1"/>
  <c r="N402" i="1"/>
  <c r="N79" i="1"/>
  <c r="N78" i="1"/>
  <c r="N77" i="1"/>
  <c r="N76" i="1"/>
  <c r="N307" i="1"/>
  <c r="N626" i="1"/>
  <c r="N625" i="1"/>
  <c r="N624" i="1"/>
  <c r="N623" i="1"/>
  <c r="N401" i="1"/>
  <c r="N400" i="1"/>
  <c r="N75" i="1"/>
  <c r="N74" i="1"/>
  <c r="N73" i="1"/>
  <c r="N306" i="1"/>
  <c r="N622" i="1"/>
  <c r="N584" i="1"/>
  <c r="N583" i="1"/>
  <c r="N582" i="1"/>
  <c r="N581" i="1"/>
  <c r="N580" i="1"/>
  <c r="N579" i="1"/>
  <c r="N578" i="1"/>
  <c r="N577" i="1"/>
  <c r="N399" i="1"/>
  <c r="N398" i="1"/>
  <c r="N397" i="1"/>
  <c r="N210" i="1"/>
  <c r="N396" i="1"/>
  <c r="N209" i="1"/>
  <c r="N576" i="1"/>
  <c r="N575" i="1"/>
  <c r="N305" i="1"/>
  <c r="N395" i="1"/>
  <c r="N72" i="1"/>
  <c r="N394" i="1"/>
  <c r="N393" i="1"/>
  <c r="N392" i="1"/>
  <c r="N208" i="1"/>
  <c r="N391" i="1"/>
  <c r="N390" i="1"/>
  <c r="N389" i="1"/>
  <c r="N207" i="1"/>
  <c r="N388" i="1"/>
  <c r="N71" i="1"/>
  <c r="N304" i="1"/>
  <c r="N206" i="1"/>
  <c r="N205" i="1"/>
  <c r="N204" i="1"/>
  <c r="N203" i="1"/>
  <c r="N202" i="1"/>
  <c r="N70" i="1"/>
  <c r="N69" i="1"/>
  <c r="N621" i="1"/>
  <c r="N201" i="1"/>
  <c r="N200" i="1"/>
  <c r="N199" i="1"/>
  <c r="N198" i="1"/>
  <c r="N197" i="1"/>
  <c r="N196" i="1"/>
  <c r="N620" i="1"/>
  <c r="N303" i="1"/>
  <c r="N195" i="1"/>
  <c r="N194" i="1"/>
  <c r="N193" i="1"/>
  <c r="N302" i="1"/>
  <c r="N68" i="1"/>
  <c r="N67" i="1"/>
  <c r="N574" i="1"/>
  <c r="N573" i="1"/>
  <c r="N572" i="1"/>
  <c r="N571" i="1"/>
  <c r="N570" i="1"/>
  <c r="N569" i="1"/>
  <c r="N568" i="1"/>
  <c r="N567" i="1"/>
  <c r="N566" i="1"/>
  <c r="N192" i="1"/>
  <c r="N565" i="1"/>
  <c r="N564" i="1"/>
  <c r="N563" i="1"/>
  <c r="N191" i="1"/>
  <c r="N190" i="1"/>
  <c r="N189" i="1"/>
  <c r="N188" i="1"/>
  <c r="N187" i="1"/>
  <c r="N186" i="1"/>
  <c r="N66" i="1"/>
  <c r="N65" i="1"/>
  <c r="N387" i="1"/>
  <c r="N619" i="1"/>
  <c r="N618" i="1"/>
  <c r="N301" i="1"/>
  <c r="N300" i="1"/>
  <c r="N299" i="1"/>
  <c r="N298" i="1"/>
  <c r="N64" i="1"/>
  <c r="N386" i="1"/>
  <c r="N63" i="1"/>
  <c r="N62" i="1"/>
  <c r="N61" i="1"/>
  <c r="N185" i="1"/>
  <c r="N385" i="1"/>
  <c r="N384" i="1"/>
  <c r="N60" i="1"/>
  <c r="N297" i="1"/>
  <c r="N383" i="1"/>
  <c r="N382" i="1"/>
  <c r="N381" i="1"/>
  <c r="N380" i="1"/>
  <c r="N379" i="1"/>
  <c r="N378" i="1"/>
  <c r="N296" i="1"/>
  <c r="N184" i="1"/>
  <c r="N562" i="1"/>
  <c r="N377" i="1"/>
  <c r="N295" i="1"/>
  <c r="N294" i="1"/>
  <c r="N293" i="1"/>
  <c r="N292" i="1"/>
  <c r="N291" i="1"/>
  <c r="N59" i="1"/>
  <c r="N290" i="1"/>
  <c r="N183" i="1"/>
  <c r="N58" i="1"/>
  <c r="N57" i="1"/>
  <c r="N376" i="1"/>
  <c r="N289" i="1"/>
  <c r="N375" i="1"/>
  <c r="N374" i="1"/>
  <c r="N288" i="1"/>
  <c r="N287" i="1"/>
  <c r="N286" i="1"/>
  <c r="N182" i="1"/>
  <c r="N181" i="1"/>
  <c r="N180" i="1"/>
  <c r="N373" i="1"/>
  <c r="N372" i="1"/>
  <c r="N371" i="1"/>
  <c r="N370" i="1"/>
  <c r="N369" i="1"/>
  <c r="N368" i="1"/>
  <c r="N367" i="1"/>
  <c r="N366" i="1"/>
  <c r="N365" i="1"/>
  <c r="N364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6" i="1"/>
  <c r="N55" i="1"/>
  <c r="N54" i="1"/>
  <c r="N53" i="1"/>
  <c r="N52" i="1"/>
  <c r="N179" i="1"/>
  <c r="N51" i="1"/>
  <c r="N50" i="1"/>
  <c r="N49" i="1"/>
  <c r="N48" i="1"/>
  <c r="N548" i="1"/>
  <c r="N547" i="1"/>
  <c r="N546" i="1"/>
  <c r="N545" i="1"/>
  <c r="N544" i="1"/>
  <c r="N543" i="1"/>
  <c r="N542" i="1"/>
  <c r="N541" i="1"/>
  <c r="N285" i="1"/>
  <c r="N178" i="1"/>
  <c r="N363" i="1"/>
  <c r="N47" i="1"/>
  <c r="N46" i="1"/>
  <c r="N45" i="1"/>
  <c r="N44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177" i="1"/>
  <c r="N176" i="1"/>
  <c r="N175" i="1"/>
  <c r="N174" i="1"/>
  <c r="N173" i="1"/>
  <c r="N172" i="1"/>
  <c r="N43" i="1"/>
  <c r="N362" i="1"/>
  <c r="N361" i="1"/>
  <c r="N360" i="1"/>
  <c r="N359" i="1"/>
  <c r="N617" i="1"/>
  <c r="N523" i="1"/>
  <c r="N522" i="1"/>
  <c r="N521" i="1"/>
  <c r="N171" i="1"/>
  <c r="N170" i="1"/>
  <c r="N169" i="1"/>
  <c r="N284" i="1"/>
  <c r="N168" i="1"/>
  <c r="N167" i="1"/>
  <c r="N166" i="1"/>
  <c r="N165" i="1"/>
  <c r="N283" i="1"/>
  <c r="N282" i="1"/>
  <c r="N281" i="1"/>
  <c r="N280" i="1"/>
  <c r="N279" i="1"/>
  <c r="N278" i="1"/>
  <c r="N277" i="1"/>
  <c r="N276" i="1"/>
  <c r="N275" i="1"/>
  <c r="N274" i="1"/>
  <c r="N273" i="1"/>
  <c r="N520" i="1"/>
  <c r="N164" i="1"/>
  <c r="N163" i="1"/>
  <c r="N162" i="1"/>
  <c r="N161" i="1"/>
  <c r="N160" i="1"/>
  <c r="N358" i="1"/>
  <c r="N357" i="1"/>
  <c r="N272" i="1"/>
  <c r="N271" i="1"/>
  <c r="N159" i="1"/>
  <c r="N158" i="1"/>
  <c r="N157" i="1"/>
  <c r="N156" i="1"/>
  <c r="N155" i="1"/>
  <c r="N154" i="1"/>
  <c r="N153" i="1"/>
  <c r="N42" i="1"/>
  <c r="N356" i="1"/>
  <c r="N355" i="1"/>
  <c r="N354" i="1"/>
  <c r="N152" i="1"/>
  <c r="N41" i="1"/>
  <c r="N40" i="1"/>
  <c r="N39" i="1"/>
  <c r="N38" i="1"/>
  <c r="N151" i="1"/>
  <c r="N37" i="1"/>
  <c r="N36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353" i="1"/>
  <c r="N150" i="1"/>
  <c r="N149" i="1"/>
  <c r="N270" i="1"/>
  <c r="N352" i="1"/>
  <c r="N148" i="1"/>
  <c r="N147" i="1"/>
  <c r="N146" i="1"/>
  <c r="N503" i="1"/>
  <c r="N502" i="1"/>
  <c r="N501" i="1"/>
  <c r="N269" i="1"/>
  <c r="N145" i="1"/>
  <c r="N35" i="1"/>
  <c r="N34" i="1"/>
  <c r="N33" i="1"/>
  <c r="N351" i="1"/>
  <c r="N350" i="1"/>
  <c r="N32" i="1"/>
  <c r="N144" i="1"/>
  <c r="N143" i="1"/>
  <c r="N500" i="1"/>
  <c r="N499" i="1"/>
  <c r="N498" i="1"/>
  <c r="N497" i="1"/>
  <c r="N31" i="1"/>
  <c r="N142" i="1"/>
  <c r="N141" i="1"/>
  <c r="N268" i="1"/>
  <c r="N267" i="1"/>
  <c r="N266" i="1"/>
  <c r="N140" i="1"/>
  <c r="N139" i="1"/>
  <c r="N265" i="1"/>
  <c r="N264" i="1"/>
  <c r="N263" i="1"/>
  <c r="N262" i="1"/>
  <c r="N261" i="1"/>
  <c r="N260" i="1"/>
  <c r="N259" i="1"/>
  <c r="N138" i="1"/>
  <c r="N137" i="1"/>
  <c r="N136" i="1"/>
  <c r="N135" i="1"/>
  <c r="N134" i="1"/>
  <c r="N496" i="1"/>
  <c r="N495" i="1"/>
  <c r="N494" i="1"/>
  <c r="N258" i="1"/>
  <c r="N257" i="1"/>
  <c r="N133" i="1"/>
  <c r="N256" i="1"/>
  <c r="N255" i="1"/>
  <c r="N254" i="1"/>
  <c r="N253" i="1"/>
  <c r="N30" i="1"/>
  <c r="N132" i="1"/>
  <c r="N131" i="1"/>
  <c r="N616" i="1"/>
  <c r="N615" i="1"/>
  <c r="N252" i="1"/>
  <c r="N130" i="1"/>
  <c r="N29" i="1"/>
  <c r="N28" i="1"/>
  <c r="N129" i="1"/>
  <c r="N128" i="1"/>
  <c r="N127" i="1"/>
  <c r="N126" i="1"/>
  <c r="N349" i="1"/>
  <c r="N348" i="1"/>
  <c r="N347" i="1"/>
  <c r="N346" i="1"/>
  <c r="N345" i="1"/>
  <c r="N251" i="1"/>
  <c r="N250" i="1"/>
  <c r="N344" i="1"/>
  <c r="N125" i="1"/>
  <c r="N12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27" i="1"/>
  <c r="N26" i="1"/>
  <c r="N123" i="1"/>
  <c r="N122" i="1"/>
  <c r="N121" i="1"/>
  <c r="N120" i="1"/>
  <c r="N479" i="1"/>
  <c r="N478" i="1"/>
  <c r="N477" i="1"/>
  <c r="N476" i="1"/>
  <c r="N475" i="1"/>
  <c r="N25" i="1"/>
  <c r="N119" i="1"/>
  <c r="N249" i="1"/>
  <c r="N118" i="1"/>
  <c r="N248" i="1"/>
  <c r="N247" i="1"/>
  <c r="N24" i="1"/>
  <c r="N23" i="1"/>
  <c r="N22" i="1"/>
  <c r="N117" i="1"/>
  <c r="N21" i="1"/>
  <c r="N246" i="1"/>
  <c r="N116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115" i="1"/>
  <c r="N114" i="1"/>
  <c r="N245" i="1"/>
  <c r="N244" i="1"/>
  <c r="N243" i="1"/>
  <c r="N113" i="1"/>
  <c r="N112" i="1"/>
  <c r="N20" i="1"/>
  <c r="N343" i="1"/>
  <c r="N111" i="1"/>
  <c r="N110" i="1"/>
  <c r="N109" i="1"/>
  <c r="N108" i="1"/>
  <c r="N107" i="1"/>
  <c r="N19" i="1"/>
  <c r="N342" i="1"/>
  <c r="N341" i="1"/>
  <c r="N106" i="1"/>
  <c r="N340" i="1"/>
  <c r="N339" i="1"/>
  <c r="N338" i="1"/>
  <c r="N18" i="1"/>
  <c r="N337" i="1"/>
  <c r="N336" i="1"/>
  <c r="N458" i="1"/>
  <c r="N457" i="1"/>
  <c r="N105" i="1"/>
  <c r="N17" i="1"/>
  <c r="N104" i="1"/>
  <c r="N456" i="1"/>
  <c r="N455" i="1"/>
  <c r="N454" i="1"/>
  <c r="N453" i="1"/>
  <c r="N452" i="1"/>
  <c r="N451" i="1"/>
  <c r="N450" i="1"/>
  <c r="N449" i="1"/>
  <c r="N448" i="1"/>
  <c r="N447" i="1"/>
  <c r="N446" i="1"/>
  <c r="N335" i="1"/>
  <c r="N445" i="1"/>
  <c r="N444" i="1"/>
  <c r="N443" i="1"/>
  <c r="N16" i="1"/>
  <c r="N103" i="1"/>
  <c r="N242" i="1"/>
  <c r="N15" i="1"/>
  <c r="N102" i="1"/>
  <c r="N14" i="1"/>
  <c r="N13" i="1"/>
  <c r="N12" i="1"/>
  <c r="N442" i="1"/>
  <c r="N441" i="1"/>
  <c r="N440" i="1"/>
  <c r="N439" i="1"/>
  <c r="N334" i="1"/>
  <c r="N101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100" i="1"/>
  <c r="N99" i="1"/>
  <c r="N98" i="1"/>
  <c r="N97" i="1"/>
  <c r="N333" i="1"/>
  <c r="N332" i="1"/>
  <c r="N424" i="1"/>
  <c r="N423" i="1"/>
  <c r="N422" i="1"/>
  <c r="N421" i="1"/>
  <c r="N420" i="1"/>
  <c r="N419" i="1"/>
  <c r="N418" i="1"/>
  <c r="N417" i="1"/>
  <c r="N11" i="1"/>
  <c r="N331" i="1"/>
  <c r="N330" i="1"/>
  <c r="N329" i="1"/>
  <c r="N328" i="1"/>
  <c r="N327" i="1"/>
  <c r="N96" i="1"/>
  <c r="N95" i="1"/>
  <c r="N326" i="1"/>
  <c r="N325" i="1"/>
  <c r="N10" i="1"/>
  <c r="N324" i="1"/>
  <c r="N241" i="1"/>
  <c r="N240" i="1"/>
  <c r="N239" i="1"/>
  <c r="N238" i="1"/>
  <c r="N237" i="1"/>
  <c r="N416" i="1"/>
  <c r="N415" i="1"/>
  <c r="N414" i="1"/>
  <c r="N94" i="1"/>
  <c r="N93" i="1"/>
  <c r="N92" i="1"/>
  <c r="N91" i="1"/>
  <c r="N9" i="1"/>
  <c r="N8" i="1"/>
  <c r="N323" i="1"/>
  <c r="N322" i="1"/>
  <c r="N90" i="1"/>
  <c r="N89" i="1"/>
  <c r="N88" i="1"/>
  <c r="N7" i="1"/>
  <c r="N236" i="1"/>
  <c r="N235" i="1"/>
  <c r="N234" i="1"/>
  <c r="N233" i="1"/>
  <c r="N6" i="1"/>
  <c r="N87" i="1"/>
  <c r="N86" i="1"/>
  <c r="N85" i="1"/>
  <c r="N84" i="1"/>
  <c r="N636" i="1" l="1"/>
  <c r="N637" i="1"/>
  <c r="N639" i="1"/>
  <c r="N641" i="1"/>
  <c r="N640" i="1"/>
  <c r="N638" i="1"/>
  <c r="N630" i="1"/>
  <c r="N642" i="1" l="1"/>
</calcChain>
</file>

<file path=xl/sharedStrings.xml><?xml version="1.0" encoding="utf-8"?>
<sst xmlns="http://schemas.openxmlformats.org/spreadsheetml/2006/main" count="8898" uniqueCount="1901">
  <si>
    <t>BldgID</t>
  </si>
  <si>
    <t>DevID</t>
  </si>
  <si>
    <t>Development Name</t>
  </si>
  <si>
    <t>Street Number</t>
  </si>
  <si>
    <t>Street Name</t>
  </si>
  <si>
    <t>Building Address</t>
  </si>
  <si>
    <t>Total Number of Units</t>
  </si>
  <si>
    <t>South St. Jamestown 1</t>
  </si>
  <si>
    <t>11 1/2</t>
  </si>
  <si>
    <t>Aberdeen Ave.</t>
  </si>
  <si>
    <t xml:space="preserve">11 1/2 Aberdeen Ave.  </t>
  </si>
  <si>
    <t xml:space="preserve">26 Aberdeen Ave.  </t>
  </si>
  <si>
    <t xml:space="preserve">30 Aberdeen Ave.  </t>
  </si>
  <si>
    <t xml:space="preserve">33 Aberdeen Ave.  </t>
  </si>
  <si>
    <t>39-39A</t>
  </si>
  <si>
    <t>39-39A Aberdeen Ave.  39-39A</t>
  </si>
  <si>
    <t>Brunswick Howland Albany</t>
  </si>
  <si>
    <t>11-13</t>
  </si>
  <si>
    <t>Albany Ave.</t>
  </si>
  <si>
    <t xml:space="preserve">11-13 Albany Ave.  11, 11A, 11 B, 13, 13A, 13B </t>
  </si>
  <si>
    <t>Scattered Houses CHU 14</t>
  </si>
  <si>
    <t>Aldergrove Ave.</t>
  </si>
  <si>
    <t xml:space="preserve">20 Aldergrove Ave.  </t>
  </si>
  <si>
    <t xml:space="preserve">54 Aldergrove Ave.  </t>
  </si>
  <si>
    <t>Scattered Units CHU 14</t>
  </si>
  <si>
    <t>Aldridge Ave.</t>
  </si>
  <si>
    <t xml:space="preserve">28 Aldridge Ave.  </t>
  </si>
  <si>
    <t xml:space="preserve">29 Aldridge Ave.  </t>
  </si>
  <si>
    <t>Scattered Houses CHU 08</t>
  </si>
  <si>
    <t>Archer St.</t>
  </si>
  <si>
    <t xml:space="preserve">6 Archer St.  </t>
  </si>
  <si>
    <t>Ashdale Ave.</t>
  </si>
  <si>
    <t xml:space="preserve">38 Ashdale Ave.  </t>
  </si>
  <si>
    <t xml:space="preserve">129 Ashdale Ave.  </t>
  </si>
  <si>
    <t xml:space="preserve">396 Ashdale Ave.  </t>
  </si>
  <si>
    <t>Scattered Units CHU 21</t>
  </si>
  <si>
    <t>Ashwick Dr.</t>
  </si>
  <si>
    <t xml:space="preserve">18 Ashwick Dr.  </t>
  </si>
  <si>
    <t xml:space="preserve">32 Ashwick Dr.  </t>
  </si>
  <si>
    <t>Scattered Units CHU 25</t>
  </si>
  <si>
    <t>Atlas Ave.</t>
  </si>
  <si>
    <t xml:space="preserve">311 Atlas Ave.  </t>
  </si>
  <si>
    <t>Scattered Houses CHU 25</t>
  </si>
  <si>
    <t>13 A</t>
  </si>
  <si>
    <t>Auburn Ave.</t>
  </si>
  <si>
    <t xml:space="preserve">13 A Auburn Ave.  </t>
  </si>
  <si>
    <t>Property Houses CHU 12</t>
  </si>
  <si>
    <t>Bain Ave.</t>
  </si>
  <si>
    <t xml:space="preserve">216 Bain Ave.  </t>
  </si>
  <si>
    <t xml:space="preserve">228 Bain Ave.  </t>
  </si>
  <si>
    <t>Scattered Houses CHU 12</t>
  </si>
  <si>
    <t xml:space="preserve">286 Bain Ave.  </t>
  </si>
  <si>
    <t xml:space="preserve">331 Bain Ave.  </t>
  </si>
  <si>
    <t>Malvern 2</t>
  </si>
  <si>
    <t>Baldoon Dr.</t>
  </si>
  <si>
    <t xml:space="preserve">3 Baldoon Dr.  </t>
  </si>
  <si>
    <t xml:space="preserve">18 Baldoon Dr.  </t>
  </si>
  <si>
    <t xml:space="preserve">23 Baldoon Dr.  </t>
  </si>
  <si>
    <t>Scattered Houses CHU 20</t>
  </si>
  <si>
    <t>Barrington Ave.</t>
  </si>
  <si>
    <t xml:space="preserve">25 Barrington Ave.  </t>
  </si>
  <si>
    <t>Bastedo Ave.</t>
  </si>
  <si>
    <t xml:space="preserve">111 Bastedo Ave.  </t>
  </si>
  <si>
    <t xml:space="preserve">131 Bastedo Ave.  </t>
  </si>
  <si>
    <t xml:space="preserve">133 Bastedo Ave.  </t>
  </si>
  <si>
    <t>Battenberg Ave.</t>
  </si>
  <si>
    <t xml:space="preserve">5 Battenberg Ave.  </t>
  </si>
  <si>
    <t>Scattered Units CHU 26</t>
  </si>
  <si>
    <t>Benshire Ave.</t>
  </si>
  <si>
    <t xml:space="preserve">6 Benshire Ave.  </t>
  </si>
  <si>
    <t>Benson Ave.</t>
  </si>
  <si>
    <t xml:space="preserve">124 Benson Ave.  </t>
  </si>
  <si>
    <t>Bergen Rd.</t>
  </si>
  <si>
    <t xml:space="preserve">75 Bergen Rd.  </t>
  </si>
  <si>
    <t xml:space="preserve">79 Bergen Rd.  </t>
  </si>
  <si>
    <t>Scattered Units CHU 12</t>
  </si>
  <si>
    <t>Berkshire Ave.</t>
  </si>
  <si>
    <t xml:space="preserve">22 Berkshire Ave.  </t>
  </si>
  <si>
    <t>Billings Ave.</t>
  </si>
  <si>
    <t xml:space="preserve">62 Billings Ave.  </t>
  </si>
  <si>
    <t>Birchmount Rd.</t>
  </si>
  <si>
    <t xml:space="preserve">656 Birchmount Rd.  </t>
  </si>
  <si>
    <t xml:space="preserve">781 Birchmount Rd.  </t>
  </si>
  <si>
    <t>1461A</t>
  </si>
  <si>
    <t xml:space="preserve">1461A Birchmount Rd.  </t>
  </si>
  <si>
    <t>1461B</t>
  </si>
  <si>
    <t xml:space="preserve">1461B Birchmount Rd.  </t>
  </si>
  <si>
    <t>Birkdale Rd.</t>
  </si>
  <si>
    <t xml:space="preserve">106 Birkdale Rd.  </t>
  </si>
  <si>
    <t>Blackthorn Ave.</t>
  </si>
  <si>
    <t xml:space="preserve">102 Blackthorn Ave.  </t>
  </si>
  <si>
    <t>Blackwater Cres.</t>
  </si>
  <si>
    <t xml:space="preserve">8 Blackwater Cres.  </t>
  </si>
  <si>
    <t xml:space="preserve">23 Blackwater Cres.  </t>
  </si>
  <si>
    <t xml:space="preserve">31 Blackwater Cres.  </t>
  </si>
  <si>
    <t xml:space="preserve">40 Blackwater Cres.  </t>
  </si>
  <si>
    <t xml:space="preserve">64 Blackwater Cres.  </t>
  </si>
  <si>
    <t xml:space="preserve">74 Blackwater Cres.  </t>
  </si>
  <si>
    <t xml:space="preserve">86 Blackwater Cres.  </t>
  </si>
  <si>
    <t xml:space="preserve">96 Blackwater Cres.  </t>
  </si>
  <si>
    <t>Scattered Units CHU 05</t>
  </si>
  <si>
    <t>Boem Ave.</t>
  </si>
  <si>
    <t xml:space="preserve">52 Boem Ave.  </t>
  </si>
  <si>
    <t>Bonniewood Rd</t>
  </si>
  <si>
    <t xml:space="preserve">60 Bonniewood Rd  </t>
  </si>
  <si>
    <t>Booth Ave.</t>
  </si>
  <si>
    <t xml:space="preserve">285 Booth Ave.  </t>
  </si>
  <si>
    <t xml:space="preserve">289 Booth Ave.  </t>
  </si>
  <si>
    <t>Boston Ave.</t>
  </si>
  <si>
    <t xml:space="preserve">259 Boston Ave.  </t>
  </si>
  <si>
    <t>Boultbee Ave.</t>
  </si>
  <si>
    <t xml:space="preserve">79 Boultbee Ave.  </t>
  </si>
  <si>
    <t>Bradstone Sq.</t>
  </si>
  <si>
    <t xml:space="preserve">28 Bradstone Sq.  </t>
  </si>
  <si>
    <t>37</t>
  </si>
  <si>
    <t xml:space="preserve">37 Bradstone Sq.  </t>
  </si>
  <si>
    <t>39</t>
  </si>
  <si>
    <t xml:space="preserve">39 Bradstone Sq.  </t>
  </si>
  <si>
    <t>49</t>
  </si>
  <si>
    <t xml:space="preserve">49 Bradstone Sq.  </t>
  </si>
  <si>
    <t>51</t>
  </si>
  <si>
    <t xml:space="preserve">51 Bradstone Sq.  </t>
  </si>
  <si>
    <t xml:space="preserve">57 Bradstone Sq.  </t>
  </si>
  <si>
    <t>97</t>
  </si>
  <si>
    <t xml:space="preserve">97 Bradstone Sq.  </t>
  </si>
  <si>
    <t>99</t>
  </si>
  <si>
    <t xml:space="preserve">99 Bradstone Sq.  </t>
  </si>
  <si>
    <t xml:space="preserve">104 Bradstone Sq.  </t>
  </si>
  <si>
    <t xml:space="preserve">113 Bradstone Sq.  </t>
  </si>
  <si>
    <t xml:space="preserve">123 Bradstone Sq.  </t>
  </si>
  <si>
    <t>Malvern 3</t>
  </si>
  <si>
    <t>Bradworthy Crt.</t>
  </si>
  <si>
    <t xml:space="preserve">42 Bradworthy Crt.  </t>
  </si>
  <si>
    <t xml:space="preserve">58 Bradworthy Crt.  </t>
  </si>
  <si>
    <t xml:space="preserve">86 Bradworthy Crt.  </t>
  </si>
  <si>
    <t>Brighton Ave.</t>
  </si>
  <si>
    <t xml:space="preserve">23 Brighton Ave.  </t>
  </si>
  <si>
    <t>Scattered Units CHU 04</t>
  </si>
  <si>
    <t>Brimorton Dr.</t>
  </si>
  <si>
    <t xml:space="preserve">885 Brimorton Dr.  </t>
  </si>
  <si>
    <t>9</t>
  </si>
  <si>
    <t>Brisbourne Grove</t>
  </si>
  <si>
    <t xml:space="preserve">9 Brisbourne Grove  </t>
  </si>
  <si>
    <t xml:space="preserve">11 Brisbourne Grove  </t>
  </si>
  <si>
    <t>31</t>
  </si>
  <si>
    <t xml:space="preserve">31 Brisbourne Grove  </t>
  </si>
  <si>
    <t>33</t>
  </si>
  <si>
    <t xml:space="preserve">33 Brisbourne Grove  </t>
  </si>
  <si>
    <t>Bristol Ave.</t>
  </si>
  <si>
    <t xml:space="preserve">115 Bristol Ave.  </t>
  </si>
  <si>
    <t xml:space="preserve">129 Bristol Ave.  </t>
  </si>
  <si>
    <t>Scattered Houses CHU 24</t>
  </si>
  <si>
    <t>Britannia Ave.</t>
  </si>
  <si>
    <t xml:space="preserve">25 Britannia Ave.  </t>
  </si>
  <si>
    <t>85 A</t>
  </si>
  <si>
    <t>Brooklyn Ave.</t>
  </si>
  <si>
    <t xml:space="preserve">85 A Brooklyn Ave.  </t>
  </si>
  <si>
    <t>Scattered Units CHU 24</t>
  </si>
  <si>
    <t>Brookside Ave.</t>
  </si>
  <si>
    <t xml:space="preserve">34 Brookside Ave.  </t>
  </si>
  <si>
    <t>Brookside Dr.</t>
  </si>
  <si>
    <t xml:space="preserve">58 Brookside Dr.  </t>
  </si>
  <si>
    <t>Browning Ave.</t>
  </si>
  <si>
    <t xml:space="preserve">207 Browning Ave.  </t>
  </si>
  <si>
    <t xml:space="preserve">316-318 </t>
  </si>
  <si>
    <t>Brunswick Ave.</t>
  </si>
  <si>
    <t xml:space="preserve">316-318  Brunswick Ave.  316, 316A, 316B, 318, 318A, 318B </t>
  </si>
  <si>
    <t>18</t>
  </si>
  <si>
    <t>Burkwood Cres.</t>
  </si>
  <si>
    <t xml:space="preserve">18 Burkwood Cres.  </t>
  </si>
  <si>
    <t>20</t>
  </si>
  <si>
    <t xml:space="preserve">20 Burkwood Cres.  </t>
  </si>
  <si>
    <t xml:space="preserve">42 Burkwood Cres.  </t>
  </si>
  <si>
    <t>Burritt Rd</t>
  </si>
  <si>
    <t xml:space="preserve">17 Burritt Rd  </t>
  </si>
  <si>
    <t>291</t>
  </si>
  <si>
    <t>Burrows Hall Blvd.</t>
  </si>
  <si>
    <t xml:space="preserve">291 Burrows Hall Blvd.  </t>
  </si>
  <si>
    <t xml:space="preserve">293 Burrows Hall Blvd.  </t>
  </si>
  <si>
    <t>302</t>
  </si>
  <si>
    <t xml:space="preserve">302 Burrows Hall Blvd.  </t>
  </si>
  <si>
    <t xml:space="preserve">313 Burrows Hall Blvd.  </t>
  </si>
  <si>
    <t xml:space="preserve">318 Burrows Hall Blvd.  </t>
  </si>
  <si>
    <t xml:space="preserve">331 Burrows Hall Blvd.  </t>
  </si>
  <si>
    <t xml:space="preserve">346 Burrows Hall Blvd.  </t>
  </si>
  <si>
    <t xml:space="preserve">347 Burrows Hall Blvd.  </t>
  </si>
  <si>
    <t>Bushwood Crt.</t>
  </si>
  <si>
    <t xml:space="preserve">22 Bushwood Crt.  </t>
  </si>
  <si>
    <t xml:space="preserve">50 Bushwood Crt.  </t>
  </si>
  <si>
    <t xml:space="preserve">62 Bushwood Crt.  </t>
  </si>
  <si>
    <t>Cambridge Ave.</t>
  </si>
  <si>
    <t xml:space="preserve">125 Cambridge Ave.  </t>
  </si>
  <si>
    <t>Campbell Ave.</t>
  </si>
  <si>
    <t xml:space="preserve">111 Campbell Ave.  </t>
  </si>
  <si>
    <t>Carroll St.</t>
  </si>
  <si>
    <t xml:space="preserve">13 Carroll St.  </t>
  </si>
  <si>
    <t>Carrying Place</t>
  </si>
  <si>
    <t xml:space="preserve">17 Carrying Place  </t>
  </si>
  <si>
    <t xml:space="preserve">29 Carrying Place  </t>
  </si>
  <si>
    <t>Celeste Dr.</t>
  </si>
  <si>
    <t xml:space="preserve">114 Celeste Dr.  </t>
  </si>
  <si>
    <t xml:space="preserve">120 Celeste Dr.  </t>
  </si>
  <si>
    <t>58 A</t>
  </si>
  <si>
    <t>Chambers Ave.</t>
  </si>
  <si>
    <t xml:space="preserve">58 A Chambers Ave.  </t>
  </si>
  <si>
    <t>Chelwood Rd.</t>
  </si>
  <si>
    <t xml:space="preserve">75 Chelwood Rd.  </t>
  </si>
  <si>
    <t xml:space="preserve">105 Chelwood Rd.  </t>
  </si>
  <si>
    <t xml:space="preserve">109 Chelwood Rd.  </t>
  </si>
  <si>
    <t>Cherry Nook Gd</t>
  </si>
  <si>
    <t xml:space="preserve">14 Cherry Nook Gd  </t>
  </si>
  <si>
    <t>Chevron Crt.</t>
  </si>
  <si>
    <t xml:space="preserve">4 Chevron Crt.  </t>
  </si>
  <si>
    <t xml:space="preserve">21 Chevron Crt.  </t>
  </si>
  <si>
    <t>Clendenan Ave.</t>
  </si>
  <si>
    <t xml:space="preserve">585 Clendenan Ave.  </t>
  </si>
  <si>
    <t>Coady Ave.</t>
  </si>
  <si>
    <t xml:space="preserve">35 Coady Ave.  </t>
  </si>
  <si>
    <t xml:space="preserve">37 Coady Ave.  </t>
  </si>
  <si>
    <t xml:space="preserve">39 Coady Ave.  </t>
  </si>
  <si>
    <t xml:space="preserve">43 Coady Ave.  </t>
  </si>
  <si>
    <t xml:space="preserve">94 Coady Ave.  </t>
  </si>
  <si>
    <t>Colonial Ave.</t>
  </si>
  <si>
    <t xml:space="preserve">60 Colonial Ave.  </t>
  </si>
  <si>
    <t>337 A</t>
  </si>
  <si>
    <t>Concord Ave.</t>
  </si>
  <si>
    <t xml:space="preserve">337 A Concord Ave.  </t>
  </si>
  <si>
    <t>Connaught Ave.</t>
  </si>
  <si>
    <t xml:space="preserve">7 Connaught Ave.  </t>
  </si>
  <si>
    <t xml:space="preserve">21 Connaught Ave.  </t>
  </si>
  <si>
    <t>Corley Ave.</t>
  </si>
  <si>
    <t xml:space="preserve">42 Corley Ave.  </t>
  </si>
  <si>
    <t xml:space="preserve">63 Corley Ave.  </t>
  </si>
  <si>
    <t>Coxwell Ave.</t>
  </si>
  <si>
    <t xml:space="preserve">197 Coxwell Ave.  </t>
  </si>
  <si>
    <t xml:space="preserve">362 Coxwell Ave.  </t>
  </si>
  <si>
    <t>Craven Rd.</t>
  </si>
  <si>
    <t xml:space="preserve">249 Craven Rd.  </t>
  </si>
  <si>
    <t>Crittenden Sq.</t>
  </si>
  <si>
    <t xml:space="preserve">24 Crittenden Sq.  </t>
  </si>
  <si>
    <t xml:space="preserve">33 Crittenden Sq.  </t>
  </si>
  <si>
    <t xml:space="preserve">47 Crittenden Sq.  </t>
  </si>
  <si>
    <t xml:space="preserve">60 Crittenden Sq.  </t>
  </si>
  <si>
    <t xml:space="preserve">70 Crittenden Sq.  </t>
  </si>
  <si>
    <t xml:space="preserve">86 Crittenden Sq.  </t>
  </si>
  <si>
    <t xml:space="preserve">93 Crittenden Sq.  </t>
  </si>
  <si>
    <t xml:space="preserve">104 Crittenden Sq.  </t>
  </si>
  <si>
    <t>Crow Trail</t>
  </si>
  <si>
    <t xml:space="preserve">22 Crow Trail  </t>
  </si>
  <si>
    <t xml:space="preserve">38 Crow Trail  </t>
  </si>
  <si>
    <t xml:space="preserve">48 Crow Trail  </t>
  </si>
  <si>
    <t xml:space="preserve">60 Crow Trail  </t>
  </si>
  <si>
    <t>129</t>
  </si>
  <si>
    <t xml:space="preserve">129 Crow Trail  </t>
  </si>
  <si>
    <t>131</t>
  </si>
  <si>
    <t xml:space="preserve">131 Crow Trail  </t>
  </si>
  <si>
    <t>141</t>
  </si>
  <si>
    <t xml:space="preserve">141 Crow Trail  </t>
  </si>
  <si>
    <t>143</t>
  </si>
  <si>
    <t xml:space="preserve">143 Crow Trail  </t>
  </si>
  <si>
    <t>Curzon St.</t>
  </si>
  <si>
    <t xml:space="preserve">180 Curzon St.  </t>
  </si>
  <si>
    <t>Darrell Ave.</t>
  </si>
  <si>
    <t xml:space="preserve">19 Darrell Ave.  </t>
  </si>
  <si>
    <t>Davenport Rd.</t>
  </si>
  <si>
    <t xml:space="preserve">1208 Davenport Rd.  </t>
  </si>
  <si>
    <t>Degrassi St.</t>
  </si>
  <si>
    <t xml:space="preserve">150 Degrassi St.  </t>
  </si>
  <si>
    <t>Scattered Units CHU 09</t>
  </si>
  <si>
    <t>42-48</t>
  </si>
  <si>
    <t>Delaney Cres.</t>
  </si>
  <si>
    <t xml:space="preserve">42-48 Delaney Cres.  </t>
  </si>
  <si>
    <t>Delaware Ave.</t>
  </si>
  <si>
    <t xml:space="preserve">280 Delaware Ave.  </t>
  </si>
  <si>
    <t>Scattered Units CHU 08</t>
  </si>
  <si>
    <t xml:space="preserve">402 Delaware Ave.  </t>
  </si>
  <si>
    <t>Devon Rd</t>
  </si>
  <si>
    <t xml:space="preserve">31 Devon Rd  </t>
  </si>
  <si>
    <t>Devon Rd.</t>
  </si>
  <si>
    <t xml:space="preserve">43 Devon Rd.  </t>
  </si>
  <si>
    <t>Dingwall Ave.</t>
  </si>
  <si>
    <t xml:space="preserve">70 Dingwall Ave.  </t>
  </si>
  <si>
    <t>Scattered Units CHU 20</t>
  </si>
  <si>
    <t>Doncaster Ave.</t>
  </si>
  <si>
    <t xml:space="preserve">24 Doncaster Ave.  </t>
  </si>
  <si>
    <t>Donlands Ave.</t>
  </si>
  <si>
    <t xml:space="preserve">105 Donlands Ave.  </t>
  </si>
  <si>
    <t>Dovercourt Rd.</t>
  </si>
  <si>
    <t xml:space="preserve">1132 Dovercourt Rd.  </t>
  </si>
  <si>
    <t>Dowswell Dr.</t>
  </si>
  <si>
    <t xml:space="preserve">37 Dowswell Dr.  </t>
  </si>
  <si>
    <t xml:space="preserve">63 Dowswell Dr.  </t>
  </si>
  <si>
    <t>Duffort Crt.</t>
  </si>
  <si>
    <t xml:space="preserve">26 Duffort Crt.  </t>
  </si>
  <si>
    <t xml:space="preserve">58 Duffort Crt.  </t>
  </si>
  <si>
    <t xml:space="preserve">68 Duffort Crt.  </t>
  </si>
  <si>
    <t>Dundas St. E.</t>
  </si>
  <si>
    <t xml:space="preserve">1449 Dundas St. E.  </t>
  </si>
  <si>
    <t xml:space="preserve">1539 Dundas St. E.  </t>
  </si>
  <si>
    <t xml:space="preserve">1595 Dundas St. E.  </t>
  </si>
  <si>
    <t xml:space="preserve">1756 Dundas St. E.  </t>
  </si>
  <si>
    <t>Property Houses CHU 08</t>
  </si>
  <si>
    <t>Dundas St. W.</t>
  </si>
  <si>
    <t xml:space="preserve">987 Dundas St. W.  </t>
  </si>
  <si>
    <t xml:space="preserve">2529 Dundas St. W.  </t>
  </si>
  <si>
    <t xml:space="preserve">3225 Dundas St. W.  </t>
  </si>
  <si>
    <t>Dunsfold Dr.</t>
  </si>
  <si>
    <t xml:space="preserve">7 Dunsfold Dr.  </t>
  </si>
  <si>
    <t xml:space="preserve">14 Dunsfold Dr.  </t>
  </si>
  <si>
    <t xml:space="preserve">35 Dunsfold Dr.  </t>
  </si>
  <si>
    <t xml:space="preserve">40 Dunsfold Dr.  </t>
  </si>
  <si>
    <t xml:space="preserve">50 Dunsfold Dr.  </t>
  </si>
  <si>
    <t xml:space="preserve">70 Dunsfold Dr.  </t>
  </si>
  <si>
    <t xml:space="preserve">86 Dunsfold Dr.  </t>
  </si>
  <si>
    <t xml:space="preserve">91 Dunsfold Dr.  </t>
  </si>
  <si>
    <t xml:space="preserve">106 Dunsfold Dr.  </t>
  </si>
  <si>
    <t>Dunthorne Crt.</t>
  </si>
  <si>
    <t xml:space="preserve">8 Dunthorne Crt.  </t>
  </si>
  <si>
    <t xml:space="preserve">34 Dunthorne Crt.  </t>
  </si>
  <si>
    <t xml:space="preserve">52 Dunthorne Crt.  </t>
  </si>
  <si>
    <t xml:space="preserve">68 Dunthorne Crt.  </t>
  </si>
  <si>
    <t xml:space="preserve">84 Dunthorne Crt.  </t>
  </si>
  <si>
    <t>Earl Grey Rd.</t>
  </si>
  <si>
    <t xml:space="preserve">63 Earl Grey Rd.  </t>
  </si>
  <si>
    <t xml:space="preserve">70 Earl Grey Rd.  </t>
  </si>
  <si>
    <t>East Haven Dr.</t>
  </si>
  <si>
    <t xml:space="preserve">6 East Haven Dr.  </t>
  </si>
  <si>
    <t>Eastwood Road</t>
  </si>
  <si>
    <t xml:space="preserve">78 Eastwood Road  </t>
  </si>
  <si>
    <t xml:space="preserve">82 Eastwood Road  </t>
  </si>
  <si>
    <t>Scattered Units CHU 23</t>
  </si>
  <si>
    <t>798-800</t>
  </si>
  <si>
    <t>Ellesmere Rd.</t>
  </si>
  <si>
    <t>798-800 Ellesmere Rd.  798A, 798B, 800A, 800B</t>
  </si>
  <si>
    <t>Ellington Dr.</t>
  </si>
  <si>
    <t xml:space="preserve">45 Ellington Dr.  </t>
  </si>
  <si>
    <t xml:space="preserve">116 Ellington Dr.  </t>
  </si>
  <si>
    <t xml:space="preserve">189 Ellington Dr.  </t>
  </si>
  <si>
    <t>Elward Blvd.</t>
  </si>
  <si>
    <t xml:space="preserve">21 Elward Blvd.  </t>
  </si>
  <si>
    <t>Empire Ave.</t>
  </si>
  <si>
    <t xml:space="preserve">31 Empire Ave.  </t>
  </si>
  <si>
    <t xml:space="preserve">47 Empire Ave.  </t>
  </si>
  <si>
    <t>Fairford Ave.</t>
  </si>
  <si>
    <t xml:space="preserve">62 Fairford Ave.  </t>
  </si>
  <si>
    <t>156</t>
  </si>
  <si>
    <t>Felstead Ave</t>
  </si>
  <si>
    <t xml:space="preserve">156 Felstead Ave  </t>
  </si>
  <si>
    <t>Scattered Houses CHU 09</t>
  </si>
  <si>
    <t>Fermanagh Ave.</t>
  </si>
  <si>
    <t xml:space="preserve">49 Fermanagh Ave.  </t>
  </si>
  <si>
    <t>Fern Ave.</t>
  </si>
  <si>
    <t xml:space="preserve">34 Fern Ave.  </t>
  </si>
  <si>
    <t>Fielding Ave.</t>
  </si>
  <si>
    <t xml:space="preserve">40 Fielding Ave.  </t>
  </si>
  <si>
    <t>First Brooke Rd</t>
  </si>
  <si>
    <t xml:space="preserve">2 First Brooke Rd  </t>
  </si>
  <si>
    <t>Scattered Units CHU 01</t>
  </si>
  <si>
    <t>Franson Crt.</t>
  </si>
  <si>
    <t xml:space="preserve">14 Franson Crt.  </t>
  </si>
  <si>
    <t xml:space="preserve">67 Franson Crt.  </t>
  </si>
  <si>
    <t>82 1/2</t>
  </si>
  <si>
    <t>Frizzell Ave.</t>
  </si>
  <si>
    <t xml:space="preserve">82 1/2 Frizzell Ave.  </t>
  </si>
  <si>
    <t xml:space="preserve">103 Frizzell Ave.  </t>
  </si>
  <si>
    <t>Fuller Ave.</t>
  </si>
  <si>
    <t xml:space="preserve">66 Fuller Ave.  </t>
  </si>
  <si>
    <t>Gainsborough Rd.</t>
  </si>
  <si>
    <t xml:space="preserve">224 Gainsborough Rd.  </t>
  </si>
  <si>
    <t>288</t>
  </si>
  <si>
    <t xml:space="preserve">288 Gainsborough Rd.  </t>
  </si>
  <si>
    <t xml:space="preserve">305 Gainsborough Rd.  </t>
  </si>
  <si>
    <t>288 A</t>
  </si>
  <si>
    <t xml:space="preserve">288 A Gainsborough Rd.  </t>
  </si>
  <si>
    <t>Galt Ave.</t>
  </si>
  <si>
    <t xml:space="preserve">112 Galt Ave.  </t>
  </si>
  <si>
    <t>Gates Ave.</t>
  </si>
  <si>
    <t xml:space="preserve">79 Gates Ave.  </t>
  </si>
  <si>
    <t>Gatwick Ave.</t>
  </si>
  <si>
    <t xml:space="preserve">7 Gatwick Ave.  </t>
  </si>
  <si>
    <t>Gemshaw Crt.</t>
  </si>
  <si>
    <t xml:space="preserve">21 Gemshaw Crt.  </t>
  </si>
  <si>
    <t xml:space="preserve">31 Gemshaw Crt.  </t>
  </si>
  <si>
    <t xml:space="preserve">43 Gemshaw Crt.  </t>
  </si>
  <si>
    <t>669 1/2</t>
  </si>
  <si>
    <t>Gerrard St. E.</t>
  </si>
  <si>
    <t xml:space="preserve">669 1/2 Gerrard St. E.  </t>
  </si>
  <si>
    <t xml:space="preserve">881 Gerrard St. E.  </t>
  </si>
  <si>
    <t xml:space="preserve">963 Gerrard St. E.  </t>
  </si>
  <si>
    <t xml:space="preserve">965 Gerrard St. E.  </t>
  </si>
  <si>
    <t xml:space="preserve">971 Gerrard St. E.  </t>
  </si>
  <si>
    <t xml:space="preserve">1649 Gerrard St. E.  </t>
  </si>
  <si>
    <t xml:space="preserve">1786 Gerrard St. E.  </t>
  </si>
  <si>
    <t xml:space="preserve">1850 Gerrard St. E.  </t>
  </si>
  <si>
    <t xml:space="preserve">2001 Gerrard St. E.  </t>
  </si>
  <si>
    <t xml:space="preserve">2055 Gerrard St. E.  </t>
  </si>
  <si>
    <t xml:space="preserve">2065 Gerrard St. E.  </t>
  </si>
  <si>
    <t xml:space="preserve">2317 Gerrard St. E.  </t>
  </si>
  <si>
    <t>Gillard Ave.</t>
  </si>
  <si>
    <t xml:space="preserve">98 Gillard Ave.  </t>
  </si>
  <si>
    <t xml:space="preserve">185 Gillard Ave.  </t>
  </si>
  <si>
    <t>Glenmore Rd.</t>
  </si>
  <si>
    <t xml:space="preserve">59 Glenmore Rd.  </t>
  </si>
  <si>
    <t>Glenmount Park Rd.</t>
  </si>
  <si>
    <t xml:space="preserve">5 Glenmount Park Rd.  </t>
  </si>
  <si>
    <t xml:space="preserve">Glenmount Park Rd. </t>
  </si>
  <si>
    <t xml:space="preserve">157 Glenmount Park Rd.   </t>
  </si>
  <si>
    <t>Greenwood Ave.</t>
  </si>
  <si>
    <t xml:space="preserve">157 Greenwood Ave.  </t>
  </si>
  <si>
    <t xml:space="preserve">281 Greenwood Ave.  </t>
  </si>
  <si>
    <t>Grenadier Rd.</t>
  </si>
  <si>
    <t xml:space="preserve">8 Grenadier Rd.  </t>
  </si>
  <si>
    <t>26</t>
  </si>
  <si>
    <t>Greypoint Dr.</t>
  </si>
  <si>
    <t xml:space="preserve">26 Greypoint Dr.  </t>
  </si>
  <si>
    <t>28</t>
  </si>
  <si>
    <t xml:space="preserve">28 Greypoint Dr.  </t>
  </si>
  <si>
    <t xml:space="preserve">36 Greypoint Dr.  </t>
  </si>
  <si>
    <t xml:space="preserve">48 Greypoint Dr.  </t>
  </si>
  <si>
    <t>Harcourt Ave.</t>
  </si>
  <si>
    <t xml:space="preserve">71 Harcourt Ave.  </t>
  </si>
  <si>
    <t>Harriett St.</t>
  </si>
  <si>
    <t xml:space="preserve">17 Harriett St.  </t>
  </si>
  <si>
    <t>Harvie Ave.</t>
  </si>
  <si>
    <t xml:space="preserve">30 Harvie Ave.  </t>
  </si>
  <si>
    <t>Haslam St.</t>
  </si>
  <si>
    <t xml:space="preserve">151 Haslam St.  </t>
  </si>
  <si>
    <t xml:space="preserve">153 Haslam St.  </t>
  </si>
  <si>
    <t>Hastings Ave.</t>
  </si>
  <si>
    <t xml:space="preserve">259 Hastings Ave.  </t>
  </si>
  <si>
    <t>Havelock St.</t>
  </si>
  <si>
    <t xml:space="preserve">110 Havelock St.  </t>
  </si>
  <si>
    <t>110 1/2</t>
  </si>
  <si>
    <t xml:space="preserve">110 1/2 Havelock St.  </t>
  </si>
  <si>
    <t xml:space="preserve">112 Havelock St.  </t>
  </si>
  <si>
    <t>Hazelwood Ave.</t>
  </si>
  <si>
    <t xml:space="preserve">125 Hazelwood Ave.  </t>
  </si>
  <si>
    <t>Hemlock Ave.</t>
  </si>
  <si>
    <t xml:space="preserve">20 Hemlock Ave.  </t>
  </si>
  <si>
    <t>Henbury Place</t>
  </si>
  <si>
    <t xml:space="preserve">10 Henbury Place  </t>
  </si>
  <si>
    <t xml:space="preserve">20 Henbury Place  </t>
  </si>
  <si>
    <t xml:space="preserve">38 Henbury Place  </t>
  </si>
  <si>
    <t>Heward Ave.</t>
  </si>
  <si>
    <t xml:space="preserve">123 Heward Ave.  </t>
  </si>
  <si>
    <t xml:space="preserve">149 Heward Ave.  </t>
  </si>
  <si>
    <t>Hiawatha Rd</t>
  </si>
  <si>
    <t xml:space="preserve">128 Hiawatha Rd  </t>
  </si>
  <si>
    <t>Highcliff Cres.</t>
  </si>
  <si>
    <t xml:space="preserve">7 Highcliff Cres.  </t>
  </si>
  <si>
    <t>Highcroft Rd</t>
  </si>
  <si>
    <t xml:space="preserve">88 Highcroft Rd  </t>
  </si>
  <si>
    <t>Hiltz Ave.</t>
  </si>
  <si>
    <t xml:space="preserve">16 Hiltz Ave.  </t>
  </si>
  <si>
    <t xml:space="preserve">97 Hiltz Ave.  </t>
  </si>
  <si>
    <t>Hollydene Rd</t>
  </si>
  <si>
    <t xml:space="preserve">36 Hollydene Rd  </t>
  </si>
  <si>
    <t>Horseley Hill Dr.</t>
  </si>
  <si>
    <t xml:space="preserve">23 Horseley Hill Dr.  </t>
  </si>
  <si>
    <t xml:space="preserve">37 Horseley Hill Dr.  </t>
  </si>
  <si>
    <t>54</t>
  </si>
  <si>
    <t xml:space="preserve">54 Horseley Hill Dr.  </t>
  </si>
  <si>
    <t xml:space="preserve">55 Horseley Hill Dr.  </t>
  </si>
  <si>
    <t>74</t>
  </si>
  <si>
    <t xml:space="preserve">74 Horseley Hill Dr.  </t>
  </si>
  <si>
    <t>76</t>
  </si>
  <si>
    <t xml:space="preserve">76 Horseley Hill Dr.  </t>
  </si>
  <si>
    <t xml:space="preserve">89 Horseley Hill Dr.  </t>
  </si>
  <si>
    <t xml:space="preserve">115 Horseley Hill Dr.  </t>
  </si>
  <si>
    <t xml:space="preserve">127 Horseley Hill Dr.  </t>
  </si>
  <si>
    <t xml:space="preserve">134 Horseley Hill Dr.  </t>
  </si>
  <si>
    <t xml:space="preserve">157 Horseley Hill Dr.  </t>
  </si>
  <si>
    <t xml:space="preserve">183 Horseley Hill Dr.  </t>
  </si>
  <si>
    <t>184</t>
  </si>
  <si>
    <t xml:space="preserve">184 Horseley Hill Dr.  </t>
  </si>
  <si>
    <t>186</t>
  </si>
  <si>
    <t xml:space="preserve">186 Horseley Hill Dr.  </t>
  </si>
  <si>
    <t xml:space="preserve">197 Horseley Hill Dr.  </t>
  </si>
  <si>
    <t xml:space="preserve">200 Horseley Hill Dr.  </t>
  </si>
  <si>
    <t>15</t>
  </si>
  <si>
    <t>Howland Ave.</t>
  </si>
  <si>
    <t xml:space="preserve">15 Howland Ave.  15, 15A, 15B </t>
  </si>
  <si>
    <t>16-18</t>
  </si>
  <si>
    <t xml:space="preserve">16-18 Howland Ave.  16, 16A, 16B, 18, 18A, 18B </t>
  </si>
  <si>
    <t>Howland Rd.</t>
  </si>
  <si>
    <t xml:space="preserve">16 Howland Rd.  </t>
  </si>
  <si>
    <t>Property Houses CHU 14</t>
  </si>
  <si>
    <t>Hubbard Blvd.</t>
  </si>
  <si>
    <t xml:space="preserve">3 Hubbard Blvd.  </t>
  </si>
  <si>
    <t xml:space="preserve">5 Hubbard Blvd.  </t>
  </si>
  <si>
    <t xml:space="preserve">7 Hubbard Blvd.  </t>
  </si>
  <si>
    <t xml:space="preserve">9 Hubbard Blvd.  </t>
  </si>
  <si>
    <t>Huron Madison</t>
  </si>
  <si>
    <t>Huron St.</t>
  </si>
  <si>
    <t xml:space="preserve">480 Huron St.  </t>
  </si>
  <si>
    <t xml:space="preserve">482 Huron St.  </t>
  </si>
  <si>
    <t xml:space="preserve">492 Huron St.  </t>
  </si>
  <si>
    <t xml:space="preserve">494 Huron St.  </t>
  </si>
  <si>
    <t>Inwood Ave.</t>
  </si>
  <si>
    <t xml:space="preserve">26 Inwood Ave.  </t>
  </si>
  <si>
    <t>Stableford Farms</t>
  </si>
  <si>
    <t>Ivy Green Cres.</t>
  </si>
  <si>
    <t xml:space="preserve">48 Ivy Green Cres.  </t>
  </si>
  <si>
    <t xml:space="preserve">49 Ivy Green Cres.  </t>
  </si>
  <si>
    <t xml:space="preserve">50 Ivy Green Cres.  </t>
  </si>
  <si>
    <t>Jerome St.</t>
  </si>
  <si>
    <t xml:space="preserve">44 Jerome St.  </t>
  </si>
  <si>
    <t>Jones Ave.</t>
  </si>
  <si>
    <t xml:space="preserve">58 Jones Ave.  </t>
  </si>
  <si>
    <t xml:space="preserve">62 Jones Ave.  </t>
  </si>
  <si>
    <t xml:space="preserve">81 Jones Ave.  </t>
  </si>
  <si>
    <t xml:space="preserve">165 Jones Ave.  </t>
  </si>
  <si>
    <t xml:space="preserve">422 Jones Ave.  </t>
  </si>
  <si>
    <t xml:space="preserve">539 Jones Ave.  </t>
  </si>
  <si>
    <t>66 A, B</t>
  </si>
  <si>
    <t xml:space="preserve">66 A, B Jones Ave.  </t>
  </si>
  <si>
    <t>Juniper Ave.</t>
  </si>
  <si>
    <t xml:space="preserve">18 Juniper Ave.  </t>
  </si>
  <si>
    <t>Kenilworth Ave.</t>
  </si>
  <si>
    <t xml:space="preserve">264 Kenilworth Ave.  </t>
  </si>
  <si>
    <t>Kenmark Blvd</t>
  </si>
  <si>
    <t xml:space="preserve">55 Kenmark Blvd  </t>
  </si>
  <si>
    <t>Kennedy Rd.</t>
  </si>
  <si>
    <t xml:space="preserve">1152 Kennedy Rd.  </t>
  </si>
  <si>
    <t>12</t>
  </si>
  <si>
    <t>Kent Rd.</t>
  </si>
  <si>
    <t xml:space="preserve">12 Kent Rd.  </t>
  </si>
  <si>
    <t xml:space="preserve">21 Kent Rd.  </t>
  </si>
  <si>
    <t xml:space="preserve">93 Kent Rd.  </t>
  </si>
  <si>
    <t>Kerr Rd.</t>
  </si>
  <si>
    <t xml:space="preserve">10 Kerr Rd.  </t>
  </si>
  <si>
    <t xml:space="preserve">39 Kerr Rd.  </t>
  </si>
  <si>
    <t>Kessack Crt.</t>
  </si>
  <si>
    <t xml:space="preserve">16 Kessack Crt.  </t>
  </si>
  <si>
    <t>King Edward Ave.</t>
  </si>
  <si>
    <t xml:space="preserve">229 King Edward Ave.  </t>
  </si>
  <si>
    <t>Kingsmount Park Rd.</t>
  </si>
  <si>
    <t xml:space="preserve">12 Kingsmount Park Rd.  </t>
  </si>
  <si>
    <t xml:space="preserve">19 Kingsmount Park Rd.  </t>
  </si>
  <si>
    <t xml:space="preserve">97 Kingsmount Park Rd.  </t>
  </si>
  <si>
    <t xml:space="preserve">180 Kingsmount Park Rd.  </t>
  </si>
  <si>
    <t>Kingston Rd.</t>
  </si>
  <si>
    <t xml:space="preserve">9 Kingston Rd.  </t>
  </si>
  <si>
    <t xml:space="preserve">62 Kingston Rd.  </t>
  </si>
  <si>
    <t xml:space="preserve">195 Kingston Rd.  </t>
  </si>
  <si>
    <t xml:space="preserve">393 Kingston Rd.  </t>
  </si>
  <si>
    <t xml:space="preserve">395 Kingston Rd.  </t>
  </si>
  <si>
    <t xml:space="preserve">726 Kingston Rd.  </t>
  </si>
  <si>
    <t>Knox Ave.</t>
  </si>
  <si>
    <t xml:space="preserve">77 Knox Ave.  </t>
  </si>
  <si>
    <t xml:space="preserve">91 Knox Ave.  </t>
  </si>
  <si>
    <t>Laing St.</t>
  </si>
  <si>
    <t xml:space="preserve">71 Laing St.  </t>
  </si>
  <si>
    <t>Lamb Ave.</t>
  </si>
  <si>
    <t xml:space="preserve">28 Lamb Ave.  </t>
  </si>
  <si>
    <t>Lawlor Ave.</t>
  </si>
  <si>
    <t xml:space="preserve">169 Lawlor Ave.  </t>
  </si>
  <si>
    <t>Leslie St.</t>
  </si>
  <si>
    <t xml:space="preserve">194 Leslie St.  </t>
  </si>
  <si>
    <t xml:space="preserve">233 Leslie St.  </t>
  </si>
  <si>
    <t xml:space="preserve">412 Leslie St.  </t>
  </si>
  <si>
    <t>Lighthall Cres</t>
  </si>
  <si>
    <t xml:space="preserve">7 Lighthall Cres. </t>
  </si>
  <si>
    <t xml:space="preserve">10 Lighthall Cres. </t>
  </si>
  <si>
    <t xml:space="preserve">30 Lighthall Cres. </t>
  </si>
  <si>
    <t>Lightwood Dr.</t>
  </si>
  <si>
    <t xml:space="preserve">52 Lightwood Dr.  </t>
  </si>
  <si>
    <t>Scattered Units CHU 22</t>
  </si>
  <si>
    <t>Lilian Dr.</t>
  </si>
  <si>
    <t xml:space="preserve">124 Lilian Dr.  </t>
  </si>
  <si>
    <t>Linden Ave.</t>
  </si>
  <si>
    <t xml:space="preserve">173 Linden Ave.  </t>
  </si>
  <si>
    <t xml:space="preserve">224 Linden Ave.  </t>
  </si>
  <si>
    <t xml:space="preserve">226 Linden Ave.  </t>
  </si>
  <si>
    <t>Lindsey Ave.</t>
  </si>
  <si>
    <t xml:space="preserve">2 Lindsey Ave.  </t>
  </si>
  <si>
    <t>Logan St. (195-201)</t>
  </si>
  <si>
    <t>Logan Ave.</t>
  </si>
  <si>
    <t xml:space="preserve">195 Logan Ave.  </t>
  </si>
  <si>
    <t xml:space="preserve">197 Logan Ave.  </t>
  </si>
  <si>
    <t xml:space="preserve">199 Logan Ave.  </t>
  </si>
  <si>
    <t xml:space="preserve">201 Logan Ave.  </t>
  </si>
  <si>
    <t xml:space="preserve">272 Logan Ave.  </t>
  </si>
  <si>
    <t xml:space="preserve">306 Logan Ave.  </t>
  </si>
  <si>
    <t>Loradeen Cres.</t>
  </si>
  <si>
    <t xml:space="preserve">16 Loradeen Cres.  </t>
  </si>
  <si>
    <t xml:space="preserve">32 Loradeen Cres.  </t>
  </si>
  <si>
    <t xml:space="preserve">37 Loradeen Cres.  </t>
  </si>
  <si>
    <t xml:space="preserve">59 Loradeen Cres.  </t>
  </si>
  <si>
    <t xml:space="preserve">64 Loradeen Cres.  </t>
  </si>
  <si>
    <t>7</t>
  </si>
  <si>
    <t>Lowry Sq.</t>
  </si>
  <si>
    <t xml:space="preserve">7 Lowry Sq.  </t>
  </si>
  <si>
    <t xml:space="preserve">16 Lowry Sq.  </t>
  </si>
  <si>
    <t xml:space="preserve">39 Lowry Sq.  </t>
  </si>
  <si>
    <t>41</t>
  </si>
  <si>
    <t xml:space="preserve">41 Lowry Sq.  </t>
  </si>
  <si>
    <t xml:space="preserve">51 Lowry Sq.  </t>
  </si>
  <si>
    <t>53</t>
  </si>
  <si>
    <t xml:space="preserve">53 Lowry Sq.  </t>
  </si>
  <si>
    <t xml:space="preserve">69 Lowry Sq.  </t>
  </si>
  <si>
    <t>86</t>
  </si>
  <si>
    <t xml:space="preserve">86 Lowry Sq.  </t>
  </si>
  <si>
    <t>90</t>
  </si>
  <si>
    <t xml:space="preserve">90 Lowry Sq.  </t>
  </si>
  <si>
    <t xml:space="preserve">101 Lowry Sq.  </t>
  </si>
  <si>
    <t xml:space="preserve">125 Lowry Sq.  </t>
  </si>
  <si>
    <t xml:space="preserve">135 Lowry Sq.  </t>
  </si>
  <si>
    <t>Madison Ave.</t>
  </si>
  <si>
    <t xml:space="preserve">13 Madison Ave.  </t>
  </si>
  <si>
    <t xml:space="preserve">21 Madison Ave.  </t>
  </si>
  <si>
    <t xml:space="preserve">25 Madison Ave.  </t>
  </si>
  <si>
    <t xml:space="preserve">27 Madison Ave.  </t>
  </si>
  <si>
    <t>Magnolia Ave.</t>
  </si>
  <si>
    <t xml:space="preserve">97 Magnolia Ave.  </t>
  </si>
  <si>
    <t>Main St.</t>
  </si>
  <si>
    <t xml:space="preserve">110 Main St.  </t>
  </si>
  <si>
    <t>Mallon Ave.</t>
  </si>
  <si>
    <t xml:space="preserve">34 Mallon Ave.  </t>
  </si>
  <si>
    <t>Malvern Ave.</t>
  </si>
  <si>
    <t xml:space="preserve">120 Malvern Ave.  </t>
  </si>
  <si>
    <t>Mammoth Hall Trail</t>
  </si>
  <si>
    <t xml:space="preserve">136 Mammoth Hall Trail  </t>
  </si>
  <si>
    <t xml:space="preserve">158 Mammoth Hall Trail  </t>
  </si>
  <si>
    <t xml:space="preserve">164 Mammoth Hall Trail  </t>
  </si>
  <si>
    <t xml:space="preserve">189 Mammoth Hall Trail  </t>
  </si>
  <si>
    <t xml:space="preserve">195 Mammoth Hall Trail  </t>
  </si>
  <si>
    <t xml:space="preserve">222 Mammoth Hall Trail  </t>
  </si>
  <si>
    <t>234</t>
  </si>
  <si>
    <t xml:space="preserve">234 Mammoth Hall Trail  </t>
  </si>
  <si>
    <t>236</t>
  </si>
  <si>
    <t xml:space="preserve">236 Mammoth Hall Trail  </t>
  </si>
  <si>
    <t>Manning Ave.</t>
  </si>
  <si>
    <t xml:space="preserve">907 Manning Ave.  </t>
  </si>
  <si>
    <t>Maria St.</t>
  </si>
  <si>
    <t xml:space="preserve">254 Maria St.  </t>
  </si>
  <si>
    <t>114 A, B</t>
  </si>
  <si>
    <t xml:space="preserve">114 A, B Maria St.  </t>
  </si>
  <si>
    <t>122 A, B</t>
  </si>
  <si>
    <t xml:space="preserve">122 A, B Maria St.  </t>
  </si>
  <si>
    <t>Marlow Ave.</t>
  </si>
  <si>
    <t xml:space="preserve">2 Marlow Ave.  </t>
  </si>
  <si>
    <t>Mavety St.</t>
  </si>
  <si>
    <t xml:space="preserve">198 Mavety St.  </t>
  </si>
  <si>
    <t>415</t>
  </si>
  <si>
    <t>Maybank Ave.</t>
  </si>
  <si>
    <t xml:space="preserve">415 Maybank Ave.  </t>
  </si>
  <si>
    <t>417</t>
  </si>
  <si>
    <t xml:space="preserve">417 Maybank Ave.  </t>
  </si>
  <si>
    <t>419</t>
  </si>
  <si>
    <t xml:space="preserve">419 Maybank Ave.  </t>
  </si>
  <si>
    <t>421</t>
  </si>
  <si>
    <t xml:space="preserve">421 Maybank Ave.  </t>
  </si>
  <si>
    <t>36</t>
  </si>
  <si>
    <t>McClure Cres.</t>
  </si>
  <si>
    <t xml:space="preserve">36 McClure Cres.  </t>
  </si>
  <si>
    <t>38</t>
  </si>
  <si>
    <t xml:space="preserve">38 McClure Cres.  </t>
  </si>
  <si>
    <t>45</t>
  </si>
  <si>
    <t xml:space="preserve">45 McClure Cres.  </t>
  </si>
  <si>
    <t>47</t>
  </si>
  <si>
    <t xml:space="preserve">47 McClure Cres.  </t>
  </si>
  <si>
    <t>77</t>
  </si>
  <si>
    <t xml:space="preserve">77 McClure Cres.  </t>
  </si>
  <si>
    <t>79</t>
  </si>
  <si>
    <t xml:space="preserve">79 McClure Cres.  </t>
  </si>
  <si>
    <t>95</t>
  </si>
  <si>
    <t xml:space="preserve">95 McClure Cres.  </t>
  </si>
  <si>
    <t xml:space="preserve">97 McClure Cres.  </t>
  </si>
  <si>
    <t>107</t>
  </si>
  <si>
    <t xml:space="preserve">107 McClure Cres.  </t>
  </si>
  <si>
    <t>130</t>
  </si>
  <si>
    <t xml:space="preserve">130 McClure Cres.  </t>
  </si>
  <si>
    <t>132</t>
  </si>
  <si>
    <t xml:space="preserve">132 McClure Cres.  </t>
  </si>
  <si>
    <t>McGinty Place</t>
  </si>
  <si>
    <t xml:space="preserve">6 McGinty Place  </t>
  </si>
  <si>
    <t xml:space="preserve">18 McGinty Place  </t>
  </si>
  <si>
    <t>Medway Cres.</t>
  </si>
  <si>
    <t xml:space="preserve">45 Medway Cres.  </t>
  </si>
  <si>
    <t>Merkley Sq.</t>
  </si>
  <si>
    <t xml:space="preserve">56 Merkley Sq.  </t>
  </si>
  <si>
    <t xml:space="preserve">94 Merkley Sq.  </t>
  </si>
  <si>
    <t xml:space="preserve">96 Merkley Sq.  </t>
  </si>
  <si>
    <t xml:space="preserve">97 Merkley Sq.  </t>
  </si>
  <si>
    <t xml:space="preserve">99 Merkley Sq.  </t>
  </si>
  <si>
    <t xml:space="preserve">109 Merkley Sq.  </t>
  </si>
  <si>
    <t xml:space="preserve">115 Merkley Sq.  </t>
  </si>
  <si>
    <t xml:space="preserve">119 Merkley Sq.  </t>
  </si>
  <si>
    <t>Midland Ave.</t>
  </si>
  <si>
    <t xml:space="preserve">778 Midland Ave.  </t>
  </si>
  <si>
    <t>Milverton Blvd.</t>
  </si>
  <si>
    <t xml:space="preserve">11 Milverton Blvd.  </t>
  </si>
  <si>
    <t xml:space="preserve">245 Milverton Blvd.  </t>
  </si>
  <si>
    <t xml:space="preserve">255 Milverton Blvd.  </t>
  </si>
  <si>
    <t xml:space="preserve">560 Milverton Blvd.  </t>
  </si>
  <si>
    <t xml:space="preserve">684 Milverton Blvd.  </t>
  </si>
  <si>
    <t>Moberly Ave.</t>
  </si>
  <si>
    <t xml:space="preserve">36 Moberly Ave.  </t>
  </si>
  <si>
    <t>Montavista St.</t>
  </si>
  <si>
    <t xml:space="preserve">7 Montavista St.  </t>
  </si>
  <si>
    <t xml:space="preserve">9 Montavista St.  </t>
  </si>
  <si>
    <t>Morton Rd.</t>
  </si>
  <si>
    <t xml:space="preserve">40 Morton Rd.  </t>
  </si>
  <si>
    <t>Mountland Dr.</t>
  </si>
  <si>
    <t xml:space="preserve">2 Mountland Dr.  </t>
  </si>
  <si>
    <t>Mulock Ave.</t>
  </si>
  <si>
    <t xml:space="preserve">61 Mulock Ave.  </t>
  </si>
  <si>
    <t xml:space="preserve">79 Mulock Ave.  </t>
  </si>
  <si>
    <t>Munro St.</t>
  </si>
  <si>
    <t xml:space="preserve">234 Munro St.  </t>
  </si>
  <si>
    <t>Newmarket Ave.</t>
  </si>
  <si>
    <t xml:space="preserve">83 Newmarket Ave.  </t>
  </si>
  <si>
    <t>Noble St.</t>
  </si>
  <si>
    <t xml:space="preserve">31 Noble St.  </t>
  </si>
  <si>
    <t>Oakcrest Ave.</t>
  </si>
  <si>
    <t xml:space="preserve">37 Oakcrest Ave.  </t>
  </si>
  <si>
    <t xml:space="preserve">51 Oakcrest Ave.  </t>
  </si>
  <si>
    <t xml:space="preserve">81 Oakcrest Ave.  </t>
  </si>
  <si>
    <t xml:space="preserve">82 Oakcrest Ave.  </t>
  </si>
  <si>
    <t xml:space="preserve">208 Oakcrest Ave.  </t>
  </si>
  <si>
    <t>Oakridge Drive</t>
  </si>
  <si>
    <t xml:space="preserve">224 Oakridge Drive  </t>
  </si>
  <si>
    <t>O'Henry Grove</t>
  </si>
  <si>
    <t xml:space="preserve">18 O'Henry Grove  </t>
  </si>
  <si>
    <t>Old Weston Rd.</t>
  </si>
  <si>
    <t xml:space="preserve">262 Old Weston Rd.  </t>
  </si>
  <si>
    <t>Scattered Houses CHU 13</t>
  </si>
  <si>
    <t>Ontario St.</t>
  </si>
  <si>
    <t xml:space="preserve">376 Ontario St.  </t>
  </si>
  <si>
    <t>Orchard Park Blvd.</t>
  </si>
  <si>
    <t xml:space="preserve">19 Orchard Park Blvd.  </t>
  </si>
  <si>
    <t>Orton Park Rd.</t>
  </si>
  <si>
    <t xml:space="preserve">168 Orton Park Rd.  </t>
  </si>
  <si>
    <t xml:space="preserve">174 Orton Park Rd.  </t>
  </si>
  <si>
    <t xml:space="preserve">180 Orton Park Rd.  </t>
  </si>
  <si>
    <t xml:space="preserve">182 Orton Park Rd.  </t>
  </si>
  <si>
    <t xml:space="preserve">192 Orton Park Rd.  </t>
  </si>
  <si>
    <t xml:space="preserve">224 Orton Park Rd.  </t>
  </si>
  <si>
    <t>Osborne Ave.</t>
  </si>
  <si>
    <t xml:space="preserve">101 Osborne Ave.  </t>
  </si>
  <si>
    <t>Ossington Ave.</t>
  </si>
  <si>
    <t xml:space="preserve">1201 Ossington Ave.  </t>
  </si>
  <si>
    <t>Overture Rd.</t>
  </si>
  <si>
    <t xml:space="preserve">100 Overture Rd.  </t>
  </si>
  <si>
    <t>Painted Post Dr.</t>
  </si>
  <si>
    <t xml:space="preserve">80 Painted Post Dr.  </t>
  </si>
  <si>
    <t>Parkmount Rd.</t>
  </si>
  <si>
    <t xml:space="preserve">206 Parkmount Rd.  </t>
  </si>
  <si>
    <t>Parkview Gardens</t>
  </si>
  <si>
    <t xml:space="preserve">38 Parkview Gardens  </t>
  </si>
  <si>
    <t>Parliament St.</t>
  </si>
  <si>
    <t xml:space="preserve">502 Parliament St.  </t>
  </si>
  <si>
    <t>Paton Rd.</t>
  </si>
  <si>
    <t xml:space="preserve">118 Paton Rd.  </t>
  </si>
  <si>
    <t xml:space="preserve">121 Paton Rd.  </t>
  </si>
  <si>
    <t>Peking Rd.</t>
  </si>
  <si>
    <t xml:space="preserve">1 Peking Rd.  </t>
  </si>
  <si>
    <t>Perth Ave.</t>
  </si>
  <si>
    <t xml:space="preserve">191 Perth Ave.  </t>
  </si>
  <si>
    <t>Pickering St.</t>
  </si>
  <si>
    <t xml:space="preserve">35 Pickering St.  </t>
  </si>
  <si>
    <t xml:space="preserve">95 Pickering St.  </t>
  </si>
  <si>
    <t xml:space="preserve">110 Pickering St.  </t>
  </si>
  <si>
    <t xml:space="preserve">116 Pickering St.  </t>
  </si>
  <si>
    <t>78</t>
  </si>
  <si>
    <t>Pintail Cres.</t>
  </si>
  <si>
    <t xml:space="preserve">78 Pintail Cres.  </t>
  </si>
  <si>
    <t xml:space="preserve">80 </t>
  </si>
  <si>
    <t xml:space="preserve">80  Pintail Cres.  </t>
  </si>
  <si>
    <t>Portsdown Rd.</t>
  </si>
  <si>
    <t xml:space="preserve">14 Portsdown Rd.  </t>
  </si>
  <si>
    <t>Prescott Ave.</t>
  </si>
  <si>
    <t xml:space="preserve">194 Prescott Ave.  </t>
  </si>
  <si>
    <t xml:space="preserve">254 Prescott Ave.  </t>
  </si>
  <si>
    <t>South St. Jamestown 2</t>
  </si>
  <si>
    <t>Prospect St.</t>
  </si>
  <si>
    <t>26 Prospect St.</t>
  </si>
  <si>
    <t xml:space="preserve">28 Prospect St. </t>
  </si>
  <si>
    <t>30 Prospect St.</t>
  </si>
  <si>
    <t>32 Prospect St.</t>
  </si>
  <si>
    <t>34 Prospect St.</t>
  </si>
  <si>
    <t>36 Prospect St.</t>
  </si>
  <si>
    <t>Proud Grove</t>
  </si>
  <si>
    <t xml:space="preserve">4 Proud Grove  </t>
  </si>
  <si>
    <t xml:space="preserve">10 Proud Grove  </t>
  </si>
  <si>
    <t xml:space="preserve">14 Proud Grove  </t>
  </si>
  <si>
    <t>Prust Ave.</t>
  </si>
  <si>
    <t xml:space="preserve">25 Prust Ave.  </t>
  </si>
  <si>
    <t>84</t>
  </si>
  <si>
    <t>Quantrell Trail</t>
  </si>
  <si>
    <t xml:space="preserve">84 Quantrell Trail  </t>
  </si>
  <si>
    <t xml:space="preserve">86 Quantrell Trail  </t>
  </si>
  <si>
    <t>105</t>
  </si>
  <si>
    <t xml:space="preserve">105 Quantrell Trail  </t>
  </si>
  <si>
    <t xml:space="preserve">107 Quantrell Trail  </t>
  </si>
  <si>
    <t xml:space="preserve">112 Quantrell Trail  </t>
  </si>
  <si>
    <t xml:space="preserve">118 Quantrell Trail  </t>
  </si>
  <si>
    <t xml:space="preserve">145 Quantrell Trail  </t>
  </si>
  <si>
    <t xml:space="preserve">152 Quantrell Trail  </t>
  </si>
  <si>
    <t xml:space="preserve">167 Quantrell Trail  </t>
  </si>
  <si>
    <t>Quebec Ave.</t>
  </si>
  <si>
    <t xml:space="preserve">513 Quebec Ave.  </t>
  </si>
  <si>
    <t xml:space="preserve">524 Quebec Ave.  </t>
  </si>
  <si>
    <t>Queen St. E.</t>
  </si>
  <si>
    <t xml:space="preserve">1766 Queen St. E.  </t>
  </si>
  <si>
    <t>Queen Victoria St.</t>
  </si>
  <si>
    <t xml:space="preserve">37 Queen Victoria St.  </t>
  </si>
  <si>
    <t>Queensdale Ave.</t>
  </si>
  <si>
    <t xml:space="preserve">93 Queensdale Ave.  </t>
  </si>
  <si>
    <t xml:space="preserve">116 Queensdale Ave.  </t>
  </si>
  <si>
    <t>Rainsford Rd.</t>
  </si>
  <si>
    <t xml:space="preserve">42 Rainsford Rd.  </t>
  </si>
  <si>
    <t>Ravenrock Crt.</t>
  </si>
  <si>
    <t xml:space="preserve">8 Ravenrock Crt.  </t>
  </si>
  <si>
    <t>Rhodes Ave.</t>
  </si>
  <si>
    <t xml:space="preserve">10 Rhodes Ave.  </t>
  </si>
  <si>
    <t xml:space="preserve">40 Rhodes Ave.  </t>
  </si>
  <si>
    <t xml:space="preserve">207 Rhodes Ave.  </t>
  </si>
  <si>
    <t xml:space="preserve">260 Rhodes Ave.  </t>
  </si>
  <si>
    <t xml:space="preserve">262 Rhodes Ave.  </t>
  </si>
  <si>
    <t>Richard Ave.</t>
  </si>
  <si>
    <t xml:space="preserve">19 Richard Ave.  </t>
  </si>
  <si>
    <t>Scattered Units CHU 07</t>
  </si>
  <si>
    <t>Robindale Ave.</t>
  </si>
  <si>
    <t xml:space="preserve">20 Robindale Ave.  </t>
  </si>
  <si>
    <t>Rockwell Ave.</t>
  </si>
  <si>
    <t xml:space="preserve">121 Rockwell Ave.  </t>
  </si>
  <si>
    <t xml:space="preserve">132 Rockwell Ave.  </t>
  </si>
  <si>
    <t>Rose Ave.</t>
  </si>
  <si>
    <t xml:space="preserve">43 Rose Ave.  </t>
  </si>
  <si>
    <t xml:space="preserve">45 Rose Ave.  </t>
  </si>
  <si>
    <t xml:space="preserve">47 Rose Ave.  </t>
  </si>
  <si>
    <t xml:space="preserve">56 Rose Ave.  </t>
  </si>
  <si>
    <t xml:space="preserve">37-39 </t>
  </si>
  <si>
    <t xml:space="preserve">37-39  Rose Ave.  </t>
  </si>
  <si>
    <t>Roseheath Ave.</t>
  </si>
  <si>
    <t xml:space="preserve">45 Roseheath Ave.  </t>
  </si>
  <si>
    <t>Runnymede Rd.</t>
  </si>
  <si>
    <t xml:space="preserve">876 Runnymede Rd.  </t>
  </si>
  <si>
    <t>Rupert St.</t>
  </si>
  <si>
    <t xml:space="preserve">4 Rupert St.  </t>
  </si>
  <si>
    <t>Rushbrooke Ave.</t>
  </si>
  <si>
    <t xml:space="preserve">8 Rushbrooke Ave.  </t>
  </si>
  <si>
    <t>63</t>
  </si>
  <si>
    <t>Rushley Dr.</t>
  </si>
  <si>
    <t xml:space="preserve">63 Rushley Dr.  </t>
  </si>
  <si>
    <t>65</t>
  </si>
  <si>
    <t xml:space="preserve">65 Rushley Dr.  </t>
  </si>
  <si>
    <t xml:space="preserve">94 Rushley Dr.  </t>
  </si>
  <si>
    <t>Sandford Ave.</t>
  </si>
  <si>
    <t xml:space="preserve">10 Sandford Ave.  </t>
  </si>
  <si>
    <t>Sandown Ave.</t>
  </si>
  <si>
    <t xml:space="preserve">76 Sandown Ave.  </t>
  </si>
  <si>
    <t>Santa Monica Blvd.</t>
  </si>
  <si>
    <t xml:space="preserve">98 Santa Monica Blvd.  </t>
  </si>
  <si>
    <t xml:space="preserve">166 Santa Monica Blvd.  </t>
  </si>
  <si>
    <t>Saunders Ave.</t>
  </si>
  <si>
    <t xml:space="preserve">16 Saunders Ave.  </t>
  </si>
  <si>
    <t>Scarborough Heights Blvd</t>
  </si>
  <si>
    <t xml:space="preserve">53 Scarborough Heights Blvd  </t>
  </si>
  <si>
    <t>Scarborough Rd</t>
  </si>
  <si>
    <t xml:space="preserve">276 Scarborough Rd  </t>
  </si>
  <si>
    <t>Scotney Grove</t>
  </si>
  <si>
    <t xml:space="preserve">12 Scotney Grove  </t>
  </si>
  <si>
    <t xml:space="preserve">56 Scotney Grove  </t>
  </si>
  <si>
    <t>117 A</t>
  </si>
  <si>
    <t>Seaton St.</t>
  </si>
  <si>
    <t xml:space="preserve">117 A Seaton St.  </t>
  </si>
  <si>
    <t>Sedgemount Dr.</t>
  </si>
  <si>
    <t xml:space="preserve">188 Sedgemount Dr.  </t>
  </si>
  <si>
    <t>Seymour Ave.</t>
  </si>
  <si>
    <t xml:space="preserve">73 Seymour Ave.  </t>
  </si>
  <si>
    <t>Shipman St.</t>
  </si>
  <si>
    <t xml:space="preserve">6 Shipman St.  </t>
  </si>
  <si>
    <t>Shropshire Dr.</t>
  </si>
  <si>
    <t xml:space="preserve">33 Shropshire Dr.  </t>
  </si>
  <si>
    <t>Slan Ave.</t>
  </si>
  <si>
    <t xml:space="preserve">93 Slan Ave.  </t>
  </si>
  <si>
    <t xml:space="preserve">105 Slan Ave.  </t>
  </si>
  <si>
    <t>Snowball Cres.</t>
  </si>
  <si>
    <t xml:space="preserve">22 Snowball Cres.  </t>
  </si>
  <si>
    <t xml:space="preserve">33 Snowball Cres.  </t>
  </si>
  <si>
    <t xml:space="preserve">41 Snowball Cres.  </t>
  </si>
  <si>
    <t xml:space="preserve">61 Snowball Cres.  </t>
  </si>
  <si>
    <t xml:space="preserve">75 Snowball Cres.  </t>
  </si>
  <si>
    <t xml:space="preserve">79 Snowball Cres.  </t>
  </si>
  <si>
    <t xml:space="preserve">86 Snowball Cres.  </t>
  </si>
  <si>
    <t xml:space="preserve">92 Snowball Cres.  </t>
  </si>
  <si>
    <t>Scattered Units CHU 18</t>
  </si>
  <si>
    <t>Snowood Crt.</t>
  </si>
  <si>
    <t xml:space="preserve">31 Snowood Crt.  </t>
  </si>
  <si>
    <t>Springdale Blvd</t>
  </si>
  <si>
    <t xml:space="preserve">222 Springdale Blvd  </t>
  </si>
  <si>
    <t>32 1/2</t>
  </si>
  <si>
    <t>St. Clair Gardens</t>
  </si>
  <si>
    <t xml:space="preserve">32 1/2 St. Clair Gardens  </t>
  </si>
  <si>
    <t>St. Clarens Ave.</t>
  </si>
  <si>
    <t xml:space="preserve">508 St. Clarens Ave.  </t>
  </si>
  <si>
    <t>1009 A</t>
  </si>
  <si>
    <t xml:space="preserve">1009 A St. Clarens Ave.  </t>
  </si>
  <si>
    <t>Starlake Dr.</t>
  </si>
  <si>
    <t xml:space="preserve">11 Starlake Dr.  </t>
  </si>
  <si>
    <t>Sundance Cres.</t>
  </si>
  <si>
    <t xml:space="preserve">21 Sundance Cres.  </t>
  </si>
  <si>
    <t>Sundial Cres.</t>
  </si>
  <si>
    <t xml:space="preserve">22 Sundial Cres.  </t>
  </si>
  <si>
    <t xml:space="preserve">45 Sundial Cres.  </t>
  </si>
  <si>
    <t xml:space="preserve">50 Sundial Cres.  </t>
  </si>
  <si>
    <t>Scattered Units CHU 19</t>
  </si>
  <si>
    <t>Sunray Cres.</t>
  </si>
  <si>
    <t xml:space="preserve">47 Sunray Cres.  </t>
  </si>
  <si>
    <t>Swanwick Ave.</t>
  </si>
  <si>
    <t xml:space="preserve">63 Swanwick Ave.  </t>
  </si>
  <si>
    <t>Sylvan Ave.</t>
  </si>
  <si>
    <t xml:space="preserve">2 Sylvan Ave.  </t>
  </si>
  <si>
    <t xml:space="preserve">4 Sylvan Ave.  </t>
  </si>
  <si>
    <t xml:space="preserve">6 Sylvan Ave.  </t>
  </si>
  <si>
    <t>2 A, 2 B</t>
  </si>
  <si>
    <t xml:space="preserve">2 A, 2 B Sylvan Ave.  </t>
  </si>
  <si>
    <t>Templeton Crt.</t>
  </si>
  <si>
    <t xml:space="preserve">35 Templeton Crt.  </t>
  </si>
  <si>
    <t>Tillbrook Court</t>
  </si>
  <si>
    <t xml:space="preserve">5 Tillbrook Court  </t>
  </si>
  <si>
    <t>27</t>
  </si>
  <si>
    <t>Tinbury Place</t>
  </si>
  <si>
    <t xml:space="preserve">27 Tinbury Place  </t>
  </si>
  <si>
    <t>29</t>
  </si>
  <si>
    <t xml:space="preserve">29 Tinbury Place  </t>
  </si>
  <si>
    <t xml:space="preserve">39 Tinbury Place  </t>
  </si>
  <si>
    <t xml:space="preserve">41 Tinbury Place  </t>
  </si>
  <si>
    <t>Tiverton Ave.</t>
  </si>
  <si>
    <t xml:space="preserve">15 Tiverton Ave.  </t>
  </si>
  <si>
    <t xml:space="preserve">32 Tiverton Ave.  </t>
  </si>
  <si>
    <t>Tiverton Ave. (17)</t>
  </si>
  <si>
    <t>17 A</t>
  </si>
  <si>
    <t xml:space="preserve">17 A Tiverton Ave.  </t>
  </si>
  <si>
    <t>17 B</t>
  </si>
  <si>
    <t xml:space="preserve">17 B Tiverton Ave.  </t>
  </si>
  <si>
    <t>Scattered Units CHU 02</t>
  </si>
  <si>
    <t>Touraine Ave.</t>
  </si>
  <si>
    <t xml:space="preserve">22 Touraine Ave.  </t>
  </si>
  <si>
    <t>Trefann St. (40)</t>
  </si>
  <si>
    <t>Trefann St.</t>
  </si>
  <si>
    <t xml:space="preserve">40 Trefann St.  </t>
  </si>
  <si>
    <t>Trott Sq.</t>
  </si>
  <si>
    <t xml:space="preserve">12 Trott Sq.  </t>
  </si>
  <si>
    <t>14</t>
  </si>
  <si>
    <t xml:space="preserve">14 Trott Sq.  </t>
  </si>
  <si>
    <t>24</t>
  </si>
  <si>
    <t xml:space="preserve">24 Trott Sq.  </t>
  </si>
  <si>
    <t xml:space="preserve">43 Trott Sq.  </t>
  </si>
  <si>
    <t xml:space="preserve">89 Trott Sq.  </t>
  </si>
  <si>
    <t xml:space="preserve">90 Trott Sq.  </t>
  </si>
  <si>
    <t>92</t>
  </si>
  <si>
    <t xml:space="preserve">92 Trott Sq.  </t>
  </si>
  <si>
    <t>Tulane Cres.</t>
  </si>
  <si>
    <t xml:space="preserve">31 Tulane Cres.  </t>
  </si>
  <si>
    <t>Tunmead Sq.</t>
  </si>
  <si>
    <t xml:space="preserve">12 Tunmead Sq.  </t>
  </si>
  <si>
    <t>Twin Pauls Cres.</t>
  </si>
  <si>
    <t xml:space="preserve">22 Twin Pauls Cres.  </t>
  </si>
  <si>
    <t>Vauxhall Dr.</t>
  </si>
  <si>
    <t xml:space="preserve">141 Vauxhall Dr.  </t>
  </si>
  <si>
    <t xml:space="preserve">152 Vauxhall Dr.  </t>
  </si>
  <si>
    <t xml:space="preserve">170 Vauxhall Dr.  </t>
  </si>
  <si>
    <t xml:space="preserve">183 Vauxhall Dr.  </t>
  </si>
  <si>
    <t>Wallace Ave.</t>
  </si>
  <si>
    <t xml:space="preserve">289 Wallace Ave.  </t>
  </si>
  <si>
    <t>Walpole Ave.</t>
  </si>
  <si>
    <t xml:space="preserve">16 Walpole Ave.  </t>
  </si>
  <si>
    <t xml:space="preserve">32 Walpole Ave.  </t>
  </si>
  <si>
    <t xml:space="preserve">102 Walpole Ave.  </t>
  </si>
  <si>
    <t>Wardell St.</t>
  </si>
  <si>
    <t xml:space="preserve">48 Wardell St.  </t>
  </si>
  <si>
    <t xml:space="preserve">50 Wardell St.  </t>
  </si>
  <si>
    <t xml:space="preserve">52 Wardell St.  </t>
  </si>
  <si>
    <t>Waverley Road</t>
  </si>
  <si>
    <t xml:space="preserve">292 Waverley Road  </t>
  </si>
  <si>
    <t>Wellesley St. E.</t>
  </si>
  <si>
    <t xml:space="preserve">279 Wellesley St. E.  </t>
  </si>
  <si>
    <t xml:space="preserve">281 Wellesley St. E.  </t>
  </si>
  <si>
    <t xml:space="preserve">283 Wellesley St. E.  </t>
  </si>
  <si>
    <t>Wembley Dr.</t>
  </si>
  <si>
    <t xml:space="preserve">76 Wembley Dr.  </t>
  </si>
  <si>
    <t>West Ave.</t>
  </si>
  <si>
    <t xml:space="preserve">54 West Ave.  </t>
  </si>
  <si>
    <t>West Lodge Ave.</t>
  </si>
  <si>
    <t xml:space="preserve">136 West Lodge Ave.  </t>
  </si>
  <si>
    <t>55</t>
  </si>
  <si>
    <t>West Lynn Ave</t>
  </si>
  <si>
    <t xml:space="preserve">55 West Lynn Ave  </t>
  </si>
  <si>
    <t>57</t>
  </si>
  <si>
    <t xml:space="preserve">57 West Lynn Ave  </t>
  </si>
  <si>
    <t>357</t>
  </si>
  <si>
    <t>Westmoreland Ave. N.</t>
  </si>
  <si>
    <t>357 Westmoreland Ave. N.</t>
  </si>
  <si>
    <t>17</t>
  </si>
  <si>
    <t>Whiteleas Ave.</t>
  </si>
  <si>
    <t xml:space="preserve">17 Whiteleas Ave.  </t>
  </si>
  <si>
    <t>19</t>
  </si>
  <si>
    <t xml:space="preserve">19 Whiteleas Ave.  </t>
  </si>
  <si>
    <t>42</t>
  </si>
  <si>
    <t xml:space="preserve">42 Whiteleas Ave.  </t>
  </si>
  <si>
    <t>44</t>
  </si>
  <si>
    <t xml:space="preserve">44 Whiteleas Ave.  </t>
  </si>
  <si>
    <t>Wickson Trail</t>
  </si>
  <si>
    <t xml:space="preserve">48 Wickson Trail  </t>
  </si>
  <si>
    <t xml:space="preserve">58 Wickson Trail  </t>
  </si>
  <si>
    <t xml:space="preserve">66 Wickson Trail  </t>
  </si>
  <si>
    <t xml:space="preserve">68 Wickson Trail  </t>
  </si>
  <si>
    <t xml:space="preserve">104 Wickson Trail  </t>
  </si>
  <si>
    <t>Wildwood Cres.</t>
  </si>
  <si>
    <t xml:space="preserve">141 Wildwood Cres.  </t>
  </si>
  <si>
    <t xml:space="preserve">161 Wildwood Cres.  </t>
  </si>
  <si>
    <t>Willow Ave.</t>
  </si>
  <si>
    <t xml:space="preserve">182 Willow Ave.  </t>
  </si>
  <si>
    <t xml:space="preserve">261 Willow Ave.  </t>
  </si>
  <si>
    <t>Winchester St.</t>
  </si>
  <si>
    <t xml:space="preserve">9 Winchester St.  </t>
  </si>
  <si>
    <t xml:space="preserve">37 Winchester St.  </t>
  </si>
  <si>
    <t xml:space="preserve">39 Winchester St.  </t>
  </si>
  <si>
    <t xml:space="preserve">41 Winchester St.  </t>
  </si>
  <si>
    <t>Wineva Ave.</t>
  </si>
  <si>
    <t xml:space="preserve">2 Wineva Ave.  </t>
  </si>
  <si>
    <t xml:space="preserve">4 Wineva Ave.  </t>
  </si>
  <si>
    <t xml:space="preserve">6 Wineva Ave.  </t>
  </si>
  <si>
    <t>Winstanley Cres.</t>
  </si>
  <si>
    <t xml:space="preserve">7 Winstanley Cres.  </t>
  </si>
  <si>
    <t xml:space="preserve">22 Winstanley Cres.  </t>
  </si>
  <si>
    <t xml:space="preserve">29 Winstanley Cres.  </t>
  </si>
  <si>
    <t xml:space="preserve">30 Winstanley Cres.  </t>
  </si>
  <si>
    <t xml:space="preserve">45 Winstanley Cres.  </t>
  </si>
  <si>
    <t xml:space="preserve">65 Winstanley Cres.  </t>
  </si>
  <si>
    <t xml:space="preserve">72 Winstanley Cres.  </t>
  </si>
  <si>
    <t xml:space="preserve">90 Winstanley Cres.  </t>
  </si>
  <si>
    <t>Wonderland Dr.</t>
  </si>
  <si>
    <t xml:space="preserve">39 Wonderland Dr.  </t>
  </si>
  <si>
    <t>Woodbine Ave.</t>
  </si>
  <si>
    <t xml:space="preserve">570 Woodbine Ave.  </t>
  </si>
  <si>
    <t xml:space="preserve">572 Woodbine Ave.  </t>
  </si>
  <si>
    <t xml:space="preserve">796 Woodbine Ave.  </t>
  </si>
  <si>
    <t>Woodfern Dr.</t>
  </si>
  <si>
    <t xml:space="preserve">100 Woodfern Dr.  </t>
  </si>
  <si>
    <t xml:space="preserve">103 Woodfern Dr.  </t>
  </si>
  <si>
    <t xml:space="preserve">113 Woodfern Dr.  </t>
  </si>
  <si>
    <t xml:space="preserve">162 Woodfern Dr.  </t>
  </si>
  <si>
    <t>Woodfield Rd.</t>
  </si>
  <si>
    <t xml:space="preserve">168 Woodfield Rd.  </t>
  </si>
  <si>
    <t xml:space="preserve">199 Woodfield Rd.  </t>
  </si>
  <si>
    <t xml:space="preserve">354 Woodfield Rd.  </t>
  </si>
  <si>
    <t xml:space="preserve">362 Woodfield Rd.  </t>
  </si>
  <si>
    <t>Woodlee Rd.</t>
  </si>
  <si>
    <t xml:space="preserve">4 Woodlee Rd.  </t>
  </si>
  <si>
    <t>Woodmount Ave.</t>
  </si>
  <si>
    <t xml:space="preserve">25 Woodmount Ave.  </t>
  </si>
  <si>
    <t xml:space="preserve">125 Woodmount Ave.  </t>
  </si>
  <si>
    <t>Wye Valley Rd</t>
  </si>
  <si>
    <t xml:space="preserve">87 Wye Valley Rd  </t>
  </si>
  <si>
    <t>Total Number of Buildings</t>
  </si>
  <si>
    <t>Total Number of Developments</t>
  </si>
  <si>
    <t>SHOP Houses CHU 20</t>
  </si>
  <si>
    <t xml:space="preserve">50 Barrington Ave.  </t>
  </si>
  <si>
    <t>SHOP Houses CHU 08</t>
  </si>
  <si>
    <t xml:space="preserve">57 Brandon Ave.  </t>
  </si>
  <si>
    <t>Carlton St. (234-236)</t>
  </si>
  <si>
    <t>Carlton St.</t>
  </si>
  <si>
    <t xml:space="preserve">234 Carlton St.  </t>
  </si>
  <si>
    <t xml:space="preserve">236 Carlton St.  </t>
  </si>
  <si>
    <t>Dundas St. E. (257)</t>
  </si>
  <si>
    <t xml:space="preserve">257 Dundas St. E.  </t>
  </si>
  <si>
    <t xml:space="preserve">955 Dundas St. W.  </t>
  </si>
  <si>
    <t xml:space="preserve">981 Dundas St. W.  </t>
  </si>
  <si>
    <t>Elm Ridge Dr. (165)</t>
  </si>
  <si>
    <t xml:space="preserve">165 Elm Ridge Dr.  </t>
  </si>
  <si>
    <t>SHOP Houses CHU 14</t>
  </si>
  <si>
    <t xml:space="preserve">60 Fairford Ave.  </t>
  </si>
  <si>
    <t xml:space="preserve">444 Gladstone Ave.  </t>
  </si>
  <si>
    <t>SHOP Houses CHU 12</t>
  </si>
  <si>
    <t xml:space="preserve">53 Grant St.  </t>
  </si>
  <si>
    <t xml:space="preserve">261 Hastings Ave.  </t>
  </si>
  <si>
    <t xml:space="preserve">118 Havelock St.  </t>
  </si>
  <si>
    <t xml:space="preserve">128 Havelock St.  </t>
  </si>
  <si>
    <t xml:space="preserve">57 Hillsview Ave.  </t>
  </si>
  <si>
    <t>SHOP Houses CHU 16</t>
  </si>
  <si>
    <t xml:space="preserve">285-287 Jarvis St.  </t>
  </si>
  <si>
    <t xml:space="preserve">162 Langley Ave.  </t>
  </si>
  <si>
    <t>2A</t>
  </si>
  <si>
    <t xml:space="preserve">2A Lindsey Ave.  </t>
  </si>
  <si>
    <t xml:space="preserve">64 Muir Ave.  </t>
  </si>
  <si>
    <t xml:space="preserve">77 Nairn Ave.  </t>
  </si>
  <si>
    <t xml:space="preserve">75 Northcote Ave.  </t>
  </si>
  <si>
    <t>38 Prospect St.</t>
  </si>
  <si>
    <t xml:space="preserve">16 Redwood Ave.  </t>
  </si>
  <si>
    <t>SHOP Houses CHU 09</t>
  </si>
  <si>
    <t xml:space="preserve">73 Sorauren Ave.  </t>
  </si>
  <si>
    <t xml:space="preserve">297 Willow Ave.  </t>
  </si>
  <si>
    <t xml:space="preserve">697 Woodbine Ave.  </t>
  </si>
  <si>
    <t>Alameda Ave.</t>
  </si>
  <si>
    <t xml:space="preserve">2 Alameda Ave.  </t>
  </si>
  <si>
    <t xml:space="preserve">231 Booth Ave.  </t>
  </si>
  <si>
    <t xml:space="preserve">85 Brooklyn Ave.  </t>
  </si>
  <si>
    <t>300</t>
  </si>
  <si>
    <t xml:space="preserve">300 Burrows Hall Blvd.  </t>
  </si>
  <si>
    <t xml:space="preserve">222 Carlton St.  </t>
  </si>
  <si>
    <t xml:space="preserve">624 Coxwell Ave.  </t>
  </si>
  <si>
    <t xml:space="preserve">626 Coxwell Ave.  </t>
  </si>
  <si>
    <t>Eastern Ave.</t>
  </si>
  <si>
    <t xml:space="preserve">760 Eastern Ave.  </t>
  </si>
  <si>
    <t xml:space="preserve">896 Eastern Ave.  </t>
  </si>
  <si>
    <t xml:space="preserve">126 Eastwood Road  </t>
  </si>
  <si>
    <t>First Ave.</t>
  </si>
  <si>
    <t xml:space="preserve">157 First Ave.  </t>
  </si>
  <si>
    <t xml:space="preserve">1683 Gerrard St. E.  </t>
  </si>
  <si>
    <t>Hamilton St.</t>
  </si>
  <si>
    <t xml:space="preserve">41 Hamilton St.  </t>
  </si>
  <si>
    <t xml:space="preserve">321 Jones Ave.  </t>
  </si>
  <si>
    <t xml:space="preserve">34 Kessack Crt.  </t>
  </si>
  <si>
    <t>Mackinac Cres.</t>
  </si>
  <si>
    <t xml:space="preserve">6 Mackinac Cres.  </t>
  </si>
  <si>
    <t>Mcroberts Ave.</t>
  </si>
  <si>
    <t xml:space="preserve">68 Mcroberts Ave.  </t>
  </si>
  <si>
    <t>Morse St.</t>
  </si>
  <si>
    <t xml:space="preserve">124 Morse St.  </t>
  </si>
  <si>
    <t xml:space="preserve">126 Morse St.  </t>
  </si>
  <si>
    <t>128.5</t>
  </si>
  <si>
    <t xml:space="preserve">128 A, 128 B Morse St.  </t>
  </si>
  <si>
    <t>Porchester Dr.</t>
  </si>
  <si>
    <t xml:space="preserve">71 Porchester Dr.  </t>
  </si>
  <si>
    <t>Saulter St.</t>
  </si>
  <si>
    <t xml:space="preserve">24 Saulter St.  </t>
  </si>
  <si>
    <t xml:space="preserve">107 Slan Ave.  </t>
  </si>
  <si>
    <t xml:space="preserve">51 Tiverton Ave.  </t>
  </si>
  <si>
    <t>Tenants First - Data for RFP - Single Family Houses</t>
  </si>
  <si>
    <t>Program code</t>
  </si>
  <si>
    <t>Program Descriptoin</t>
  </si>
  <si>
    <t>Roll Number</t>
  </si>
  <si>
    <t>Tax Classification</t>
  </si>
  <si>
    <t>Property taxes 2016</t>
  </si>
  <si>
    <t>Property taxes 2017</t>
  </si>
  <si>
    <t>Public Housing</t>
  </si>
  <si>
    <t>190801237003300</t>
  </si>
  <si>
    <t>Residential</t>
  </si>
  <si>
    <t>190801236003500</t>
  </si>
  <si>
    <t>191904305002700</t>
  </si>
  <si>
    <t>190805104100400</t>
  </si>
  <si>
    <t>190108310002400</t>
  </si>
  <si>
    <t>190109102004100</t>
  </si>
  <si>
    <t>190109102003800</t>
  </si>
  <si>
    <t>190109103011500</t>
  </si>
  <si>
    <t>190108307001000</t>
  </si>
  <si>
    <t>190109103009000</t>
  </si>
  <si>
    <t>190101317000500</t>
  </si>
  <si>
    <t>190102106004200</t>
  </si>
  <si>
    <t>190102440002600</t>
  </si>
  <si>
    <t>190101457001400</t>
  </si>
  <si>
    <t>190102305005700</t>
  </si>
  <si>
    <t>190102305002300</t>
  </si>
  <si>
    <t>190103248005600</t>
  </si>
  <si>
    <t>190103235000800</t>
  </si>
  <si>
    <t>191901306002500</t>
  </si>
  <si>
    <t>190401342003100</t>
  </si>
  <si>
    <t>190402335009600</t>
  </si>
  <si>
    <t>190405315005900</t>
  </si>
  <si>
    <t>190401327000140</t>
  </si>
  <si>
    <t>190403119004000</t>
  </si>
  <si>
    <t>190402410001100</t>
  </si>
  <si>
    <t>190801129017200</t>
  </si>
  <si>
    <t>190803237005600</t>
  </si>
  <si>
    <t>190103225005000</t>
  </si>
  <si>
    <t>190812237008700</t>
  </si>
  <si>
    <t>190812237015100</t>
  </si>
  <si>
    <t>190812308002700</t>
  </si>
  <si>
    <t>190104352000400</t>
  </si>
  <si>
    <t>190409408002500</t>
  </si>
  <si>
    <t>190408347006400</t>
  </si>
  <si>
    <t>190408523005600</t>
  </si>
  <si>
    <t>190409444004400</t>
  </si>
  <si>
    <t>190409506004600</t>
  </si>
  <si>
    <t>190409502002700</t>
  </si>
  <si>
    <t>190409516001400</t>
  </si>
  <si>
    <t>190409507006200</t>
  </si>
  <si>
    <t>190409416007400</t>
  </si>
  <si>
    <t>190409416005200</t>
  </si>
  <si>
    <t>190409418003200</t>
  </si>
  <si>
    <t>190409514001800</t>
  </si>
  <si>
    <t>190409514002300</t>
  </si>
  <si>
    <t>190409623002500</t>
  </si>
  <si>
    <t>190408525006000</t>
  </si>
  <si>
    <t>190409409000700</t>
  </si>
  <si>
    <t>190409503011100</t>
  </si>
  <si>
    <t>190409402003800</t>
  </si>
  <si>
    <t>190409332010400</t>
  </si>
  <si>
    <t>190409334009000</t>
  </si>
  <si>
    <t>190408314001100</t>
  </si>
  <si>
    <t>190409426001700</t>
  </si>
  <si>
    <t>190409410002600</t>
  </si>
  <si>
    <t>190409219002700</t>
  </si>
  <si>
    <t>190409602006100</t>
  </si>
  <si>
    <t>190409626001200</t>
  </si>
  <si>
    <t>190409622002800</t>
  </si>
  <si>
    <t>190409533000800</t>
  </si>
  <si>
    <t>190409536003200</t>
  </si>
  <si>
    <t>190409202000700</t>
  </si>
  <si>
    <t>190409621002400</t>
  </si>
  <si>
    <t>190409203004000</t>
  </si>
  <si>
    <t>190409216003400</t>
  </si>
  <si>
    <t>190409606006100</t>
  </si>
  <si>
    <t>190409333007100</t>
  </si>
  <si>
    <t>190409441001400</t>
  </si>
  <si>
    <t>190409425002800</t>
  </si>
  <si>
    <t>190409348001800</t>
  </si>
  <si>
    <t>190104118003000</t>
  </si>
  <si>
    <t>190104118006100</t>
  </si>
  <si>
    <t>190104119001900</t>
  </si>
  <si>
    <t>190104119002400</t>
  </si>
  <si>
    <t>190104116006700</t>
  </si>
  <si>
    <t>190104116006000</t>
  </si>
  <si>
    <t>190102473000300</t>
  </si>
  <si>
    <t>190104115001400</t>
  </si>
  <si>
    <t>190104119004500</t>
  </si>
  <si>
    <t>190104114005500</t>
  </si>
  <si>
    <t>190104114005700</t>
  </si>
  <si>
    <t>190104114004000</t>
  </si>
  <si>
    <t>190104146001500</t>
  </si>
  <si>
    <t>190104147001900</t>
  </si>
  <si>
    <t>190101430003400</t>
  </si>
  <si>
    <t>190101430003500</t>
  </si>
  <si>
    <t>190101325000600</t>
  </si>
  <si>
    <t>190104147002500</t>
  </si>
  <si>
    <t>190104137000900</t>
  </si>
  <si>
    <t>190104138002900</t>
  </si>
  <si>
    <t>190104138002800</t>
  </si>
  <si>
    <t>190104159000400</t>
  </si>
  <si>
    <t>190104129000900</t>
  </si>
  <si>
    <t>190102334001400</t>
  </si>
  <si>
    <t>190104324000400</t>
  </si>
  <si>
    <t>190104324000600</t>
  </si>
  <si>
    <t>190104322000400</t>
  </si>
  <si>
    <t>190103252009200</t>
  </si>
  <si>
    <t>190103242009500</t>
  </si>
  <si>
    <t>190103242002300</t>
  </si>
  <si>
    <t>190104311003500</t>
  </si>
  <si>
    <t>190104305002700</t>
  </si>
  <si>
    <t>190104339001800</t>
  </si>
  <si>
    <t>190103247000500</t>
  </si>
  <si>
    <t>190104327001500</t>
  </si>
  <si>
    <t>190104324004800</t>
  </si>
  <si>
    <t>190104324003900</t>
  </si>
  <si>
    <t>190104327003600</t>
  </si>
  <si>
    <t>190104348001200</t>
  </si>
  <si>
    <t>190112531023800</t>
  </si>
  <si>
    <t>190112539001800</t>
  </si>
  <si>
    <t>190112539001600</t>
  </si>
  <si>
    <t>190112531025400</t>
  </si>
  <si>
    <t>190112531026600</t>
  </si>
  <si>
    <t>190112531027100</t>
  </si>
  <si>
    <t>190112536003800</t>
  </si>
  <si>
    <t>190112543013000</t>
  </si>
  <si>
    <t>190112543015700</t>
  </si>
  <si>
    <t>190112543016200</t>
  </si>
  <si>
    <t>190112543001700</t>
  </si>
  <si>
    <t>190112543002400</t>
  </si>
  <si>
    <t>190112543003300</t>
  </si>
  <si>
    <t>190112543005000</t>
  </si>
  <si>
    <t>190112543006300</t>
  </si>
  <si>
    <t>190112543006900</t>
  </si>
  <si>
    <t>190112545003600</t>
  </si>
  <si>
    <t>190112545000800</t>
  </si>
  <si>
    <t>190112531020700</t>
  </si>
  <si>
    <t>190112520200400</t>
  </si>
  <si>
    <t>190112520300400</t>
  </si>
  <si>
    <t>190112520300700</t>
  </si>
  <si>
    <t>190112520303700</t>
  </si>
  <si>
    <t>190112520305800</t>
  </si>
  <si>
    <t>190112520305900</t>
  </si>
  <si>
    <t>190112537005300</t>
  </si>
  <si>
    <t>190112537005600</t>
  </si>
  <si>
    <t>190112543019900</t>
  </si>
  <si>
    <t>190112555001800</t>
  </si>
  <si>
    <t>190112555000900</t>
  </si>
  <si>
    <t>190112552002700</t>
  </si>
  <si>
    <t>190112552000900</t>
  </si>
  <si>
    <t>190112546001400</t>
  </si>
  <si>
    <t>190112546002000</t>
  </si>
  <si>
    <t>190112546002600</t>
  </si>
  <si>
    <t>190112546003400</t>
  </si>
  <si>
    <t>190112553006900</t>
  </si>
  <si>
    <t>190112553006400</t>
  </si>
  <si>
    <t>190112536000800</t>
  </si>
  <si>
    <t>190112536001900</t>
  </si>
  <si>
    <t>190112548012900</t>
  </si>
  <si>
    <t>190112531008500</t>
  </si>
  <si>
    <t>190112533002500</t>
  </si>
  <si>
    <t>190112533002900</t>
  </si>
  <si>
    <t>190112531006800</t>
  </si>
  <si>
    <t>190112531005500</t>
  </si>
  <si>
    <t>190112548006200</t>
  </si>
  <si>
    <t>190112548001800</t>
  </si>
  <si>
    <t>190112548002400</t>
  </si>
  <si>
    <t>190112554000400</t>
  </si>
  <si>
    <t>190112554001200</t>
  </si>
  <si>
    <t>190112553005300</t>
  </si>
  <si>
    <t>190112553004500</t>
  </si>
  <si>
    <t>190112554002600</t>
  </si>
  <si>
    <t>190112531010000</t>
  </si>
  <si>
    <t>190112531010500</t>
  </si>
  <si>
    <t>190112531011100</t>
  </si>
  <si>
    <t>190112531001200</t>
  </si>
  <si>
    <t>190112548001500</t>
  </si>
  <si>
    <t>190112548010200</t>
  </si>
  <si>
    <t>190112548011900</t>
  </si>
  <si>
    <t>190112520104200</t>
  </si>
  <si>
    <t>190112531016800</t>
  </si>
  <si>
    <t>190112534002200</t>
  </si>
  <si>
    <t>190112534001700</t>
  </si>
  <si>
    <t>190112534001300</t>
  </si>
  <si>
    <t>190112535005300</t>
  </si>
  <si>
    <t>190112531012300</t>
  </si>
  <si>
    <t>190112531013400</t>
  </si>
  <si>
    <t>190112531014200</t>
  </si>
  <si>
    <t>190112538000500</t>
  </si>
  <si>
    <t>190112520107000</t>
  </si>
  <si>
    <t>190112520006800</t>
  </si>
  <si>
    <t>190112535004200</t>
  </si>
  <si>
    <t>190112535004700</t>
  </si>
  <si>
    <t>190112535004750</t>
  </si>
  <si>
    <t>190112553002400</t>
  </si>
  <si>
    <t>190112538002500</t>
  </si>
  <si>
    <t>190112538002100</t>
  </si>
  <si>
    <t>190112538001400</t>
  </si>
  <si>
    <t>190112543011900</t>
  </si>
  <si>
    <t>190112543012500</t>
  </si>
  <si>
    <t>190112543015000</t>
  </si>
  <si>
    <t>190112543024700</t>
  </si>
  <si>
    <t>190112543025300</t>
  </si>
  <si>
    <t>190112535008000</t>
  </si>
  <si>
    <t>190112544004300</t>
  </si>
  <si>
    <t>190112545001600</t>
  </si>
  <si>
    <t>190112531022300</t>
  </si>
  <si>
    <t>190112531022900</t>
  </si>
  <si>
    <t>190112543019300</t>
  </si>
  <si>
    <t>190112543022800</t>
  </si>
  <si>
    <t>190112545004600</t>
  </si>
  <si>
    <t>190112539000700</t>
  </si>
  <si>
    <t>190112531005000</t>
  </si>
  <si>
    <t>190112531004400</t>
  </si>
  <si>
    <t>190112531003900</t>
  </si>
  <si>
    <t>190112549000200</t>
  </si>
  <si>
    <t>190112549000900</t>
  </si>
  <si>
    <t>190112549001700</t>
  </si>
  <si>
    <t>190112535007500</t>
  </si>
  <si>
    <t>190112535006900</t>
  </si>
  <si>
    <t>190112531002200</t>
  </si>
  <si>
    <t>190112551000900</t>
  </si>
  <si>
    <t>190112551001300</t>
  </si>
  <si>
    <t>190112520003500</t>
  </si>
  <si>
    <t>190112520004500</t>
  </si>
  <si>
    <t>190112520103400</t>
  </si>
  <si>
    <t>190112520103100</t>
  </si>
  <si>
    <t>190112553009000</t>
  </si>
  <si>
    <t>190112553009900</t>
  </si>
  <si>
    <t>190112548003800</t>
  </si>
  <si>
    <t>190112548005600</t>
  </si>
  <si>
    <t>190112548007000</t>
  </si>
  <si>
    <t>190112548007900</t>
  </si>
  <si>
    <t>190112553008200</t>
  </si>
  <si>
    <t>190112553003600</t>
  </si>
  <si>
    <t>190112543007800</t>
  </si>
  <si>
    <t>190112543009000</t>
  </si>
  <si>
    <t>190112543009700</t>
  </si>
  <si>
    <t>190112548000500</t>
  </si>
  <si>
    <t>190112548009400</t>
  </si>
  <si>
    <t>190112520003200</t>
  </si>
  <si>
    <t>190112553003000</t>
  </si>
  <si>
    <t>190112520006400</t>
  </si>
  <si>
    <t>190112520005400</t>
  </si>
  <si>
    <t>190112520004700</t>
  </si>
  <si>
    <t>190112536005300</t>
  </si>
  <si>
    <t>190112537003900</t>
  </si>
  <si>
    <t>190112535001100</t>
  </si>
  <si>
    <t>190112544000500</t>
  </si>
  <si>
    <t>190112534001200</t>
  </si>
  <si>
    <t>190112531015200</t>
  </si>
  <si>
    <t>190112537007300</t>
  </si>
  <si>
    <t>190112520106100</t>
  </si>
  <si>
    <t>190112520105900</t>
  </si>
  <si>
    <t>190112546005800</t>
  </si>
  <si>
    <t>190112546006300</t>
  </si>
  <si>
    <t>190112520106400</t>
  </si>
  <si>
    <t>190112543012600</t>
  </si>
  <si>
    <t>190112543024800</t>
  </si>
  <si>
    <t>190112543025400</t>
  </si>
  <si>
    <t>190112544005300</t>
  </si>
  <si>
    <t>190112544004200</t>
  </si>
  <si>
    <t>190112545001500</t>
  </si>
  <si>
    <t>190112531022400</t>
  </si>
  <si>
    <t>190112531023000</t>
  </si>
  <si>
    <t>190112543019400</t>
  </si>
  <si>
    <t>190112543022900</t>
  </si>
  <si>
    <t>190112545004500</t>
  </si>
  <si>
    <t>190112544000600</t>
  </si>
  <si>
    <t>190112207004700</t>
  </si>
  <si>
    <t>190112207006000</t>
  </si>
  <si>
    <t>190112211006000</t>
  </si>
  <si>
    <t>190112207009300</t>
  </si>
  <si>
    <t>190112207008400</t>
  </si>
  <si>
    <t>190112207010100</t>
  </si>
  <si>
    <t>190112211004600</t>
  </si>
  <si>
    <t>190112211007350</t>
  </si>
  <si>
    <t>190112211008150</t>
  </si>
  <si>
    <t>190112211003700</t>
  </si>
  <si>
    <t>190112211007050</t>
  </si>
  <si>
    <t>190112211009450</t>
  </si>
  <si>
    <t>190112207002500</t>
  </si>
  <si>
    <t>190112208000300</t>
  </si>
  <si>
    <t>190112212002550</t>
  </si>
  <si>
    <t>190112207002200</t>
  </si>
  <si>
    <t>190112212000550</t>
  </si>
  <si>
    <t>190108331106400</t>
  </si>
  <si>
    <t>190108318003200</t>
  </si>
  <si>
    <t>190108318003100</t>
  </si>
  <si>
    <t>190108320003700</t>
  </si>
  <si>
    <t>190108316001000</t>
  </si>
  <si>
    <t>190108320001800</t>
  </si>
  <si>
    <t>190108316000900</t>
  </si>
  <si>
    <t>190108332000450</t>
  </si>
  <si>
    <t>190108320001900</t>
  </si>
  <si>
    <t>190108331107100</t>
  </si>
  <si>
    <t>190108321003800</t>
  </si>
  <si>
    <t>190108318002600</t>
  </si>
  <si>
    <t>190108320003600</t>
  </si>
  <si>
    <t>190108320002700</t>
  </si>
  <si>
    <t>190108321004500</t>
  </si>
  <si>
    <t>190108332000350</t>
  </si>
  <si>
    <t>190108321004600</t>
  </si>
  <si>
    <t>190108318000400</t>
  </si>
  <si>
    <t>190108319001400</t>
  </si>
  <si>
    <t>190108318003500</t>
  </si>
  <si>
    <t>190108318003800</t>
  </si>
  <si>
    <t>190108318000300</t>
  </si>
  <si>
    <t>190108320002400</t>
  </si>
  <si>
    <t>190108320002900</t>
  </si>
  <si>
    <t>190107190004200</t>
  </si>
  <si>
    <t>190107185003500</t>
  </si>
  <si>
    <t>190107128000500</t>
  </si>
  <si>
    <t>190105211001500</t>
  </si>
  <si>
    <t>190105115005300</t>
  </si>
  <si>
    <t>190106263007100</t>
  </si>
  <si>
    <t>190105107004600</t>
  </si>
  <si>
    <t>190108226002400</t>
  </si>
  <si>
    <t>190105268002800</t>
  </si>
  <si>
    <t>190106335000100</t>
  </si>
  <si>
    <t>190106327003300</t>
  </si>
  <si>
    <t>190105107000500</t>
  </si>
  <si>
    <t>190105102006300</t>
  </si>
  <si>
    <t>190105257004700</t>
  </si>
  <si>
    <t>191402309004900</t>
  </si>
  <si>
    <t>191402306002200</t>
  </si>
  <si>
    <t>190403254003900</t>
  </si>
  <si>
    <t>190603201000200</t>
  </si>
  <si>
    <t>190408134005000</t>
  </si>
  <si>
    <t>190408554001100</t>
  </si>
  <si>
    <t>190408508000900</t>
  </si>
  <si>
    <t>190408510007400</t>
  </si>
  <si>
    <t>190408130010000</t>
  </si>
  <si>
    <t>190408429007400</t>
  </si>
  <si>
    <t>190408338002800</t>
  </si>
  <si>
    <t>190408305012300</t>
  </si>
  <si>
    <t>190405105007100</t>
  </si>
  <si>
    <t>EXEMPT</t>
  </si>
  <si>
    <t>190603152004800</t>
  </si>
  <si>
    <t>190408333001400</t>
  </si>
  <si>
    <t>190408337109000</t>
  </si>
  <si>
    <t>190603150006600</t>
  </si>
  <si>
    <t>190408552000500</t>
  </si>
  <si>
    <t>190408133009700</t>
  </si>
  <si>
    <t>190408341006900</t>
  </si>
  <si>
    <t>191408211003100</t>
  </si>
  <si>
    <t>190401413001500</t>
  </si>
  <si>
    <t>190401432000300</t>
  </si>
  <si>
    <t>190401432000500</t>
  </si>
  <si>
    <t>191407113001600</t>
  </si>
  <si>
    <t>190602238000400</t>
  </si>
  <si>
    <t>190602105003000</t>
  </si>
  <si>
    <t>190409553001300</t>
  </si>
  <si>
    <t>190602102000800</t>
  </si>
  <si>
    <t>190602154501200</t>
  </si>
  <si>
    <t>190409465003400</t>
  </si>
  <si>
    <t>190602307006900</t>
  </si>
  <si>
    <t>190602305002800</t>
  </si>
  <si>
    <t>190602252007500</t>
  </si>
  <si>
    <t>190812147001200</t>
  </si>
  <si>
    <t>190812148009800</t>
  </si>
  <si>
    <t>190812147001000</t>
  </si>
  <si>
    <t>190112561005700</t>
  </si>
  <si>
    <t>190112561006500</t>
  </si>
  <si>
    <t>190112561007900</t>
  </si>
  <si>
    <t>190112563006800</t>
  </si>
  <si>
    <t>190112562003700</t>
  </si>
  <si>
    <t>190112562005300</t>
  </si>
  <si>
    <t>190112562005800</t>
  </si>
  <si>
    <t>190112563011500</t>
  </si>
  <si>
    <t>190112563010600</t>
  </si>
  <si>
    <t>190112563009800</t>
  </si>
  <si>
    <t>190112563009000</t>
  </si>
  <si>
    <t>190112561009200</t>
  </si>
  <si>
    <t>190112561009700</t>
  </si>
  <si>
    <t>190112561010500</t>
  </si>
  <si>
    <t>190112561003000</t>
  </si>
  <si>
    <t>190112563005500</t>
  </si>
  <si>
    <t>190112563004900</t>
  </si>
  <si>
    <t>190112563012800</t>
  </si>
  <si>
    <t>190112561000800</t>
  </si>
  <si>
    <t>Non SHRA</t>
  </si>
  <si>
    <t>190408431001000</t>
  </si>
  <si>
    <t>190408431000400</t>
  </si>
  <si>
    <t>190408210001500</t>
  </si>
  <si>
    <t>190408210001600</t>
  </si>
  <si>
    <t>190408210001700</t>
  </si>
  <si>
    <t>190408210001900</t>
  </si>
  <si>
    <t>190404214003100</t>
  </si>
  <si>
    <t>190408222001000</t>
  </si>
  <si>
    <t>190408222001100</t>
  </si>
  <si>
    <t>190408222001400</t>
  </si>
  <si>
    <t>190404427008900</t>
  </si>
  <si>
    <t>Exempt/Residential</t>
  </si>
  <si>
    <t>190404427008800</t>
  </si>
  <si>
    <t>190409112000150</t>
  </si>
  <si>
    <t>190409112000201</t>
  </si>
  <si>
    <t>190409112000250</t>
  </si>
  <si>
    <t>190409112000301</t>
  </si>
  <si>
    <t>190408210009400</t>
  </si>
  <si>
    <t>190408210009200</t>
  </si>
  <si>
    <t>190404427009300</t>
  </si>
  <si>
    <t>190404427009200</t>
  </si>
  <si>
    <t>190404427009400</t>
  </si>
  <si>
    <t>190404427009500</t>
  </si>
  <si>
    <t>190407323000400</t>
  </si>
  <si>
    <t>190409111000201</t>
  </si>
  <si>
    <t>190409111000150</t>
  </si>
  <si>
    <t>190409111000101</t>
  </si>
  <si>
    <t>190403138005300</t>
  </si>
  <si>
    <t>190401413005950</t>
  </si>
  <si>
    <t>Exempt</t>
  </si>
  <si>
    <t>Internal Rent Supp</t>
  </si>
  <si>
    <t>190403318001600</t>
  </si>
  <si>
    <t>190407425001000</t>
  </si>
  <si>
    <t>190407428004700</t>
  </si>
  <si>
    <t>190407428004500</t>
  </si>
  <si>
    <t>190407425001800</t>
  </si>
  <si>
    <t>190407428003100</t>
  </si>
  <si>
    <t>190407428002300</t>
  </si>
  <si>
    <t>190407425002000</t>
  </si>
  <si>
    <t>190407428002400</t>
  </si>
  <si>
    <t>190407428002500</t>
  </si>
  <si>
    <t>190407428001100</t>
  </si>
  <si>
    <t>190407440004300</t>
  </si>
  <si>
    <t>190407440004200</t>
  </si>
  <si>
    <t>190407440004100</t>
  </si>
  <si>
    <t>190407440004000</t>
  </si>
  <si>
    <t>190407440003900</t>
  </si>
  <si>
    <t>190407440003800</t>
  </si>
  <si>
    <t>190407440000100</t>
  </si>
  <si>
    <t>190407440000400</t>
  </si>
  <si>
    <t>190407440000500</t>
  </si>
  <si>
    <t>190407440000600</t>
  </si>
  <si>
    <t>190407441002700</t>
  </si>
  <si>
    <t>190407440001400</t>
  </si>
  <si>
    <t>190407440001500</t>
  </si>
  <si>
    <t>190407440001600</t>
  </si>
  <si>
    <t>190408143001700</t>
  </si>
  <si>
    <t>190408143001750</t>
  </si>
  <si>
    <t>190408143001770</t>
  </si>
  <si>
    <t>190408143001800</t>
  </si>
  <si>
    <t>190403323001800</t>
  </si>
  <si>
    <t>190403333002800</t>
  </si>
  <si>
    <t>190403233011100</t>
  </si>
  <si>
    <t>190403361004700</t>
  </si>
  <si>
    <t>190401421001600</t>
  </si>
  <si>
    <t>190401426000600</t>
  </si>
  <si>
    <t>190403234004200</t>
  </si>
  <si>
    <t>190403240002600</t>
  </si>
  <si>
    <t>190405356004700</t>
  </si>
  <si>
    <t>190403248001200</t>
  </si>
  <si>
    <t>190403254005600</t>
  </si>
  <si>
    <t>190403258010400</t>
  </si>
  <si>
    <t>190403215003400</t>
  </si>
  <si>
    <t>190403258007900</t>
  </si>
  <si>
    <t>190402447000400</t>
  </si>
  <si>
    <t>190404423002100</t>
  </si>
  <si>
    <t>190402315006800</t>
  </si>
  <si>
    <t>190401341005800</t>
  </si>
  <si>
    <t>190401301008300</t>
  </si>
  <si>
    <t>190401348000400</t>
  </si>
  <si>
    <t>190403315003800</t>
  </si>
  <si>
    <t>190401348001300</t>
  </si>
  <si>
    <t>190403315004400</t>
  </si>
  <si>
    <t>190401346000600</t>
  </si>
  <si>
    <t>190403356003000</t>
  </si>
  <si>
    <t>190405156000600</t>
  </si>
  <si>
    <t>190403140000600</t>
  </si>
  <si>
    <t>190401388003900</t>
  </si>
  <si>
    <t>190403104005000</t>
  </si>
  <si>
    <t>190401348003800</t>
  </si>
  <si>
    <t>190403318011300</t>
  </si>
  <si>
    <t>190402320002800</t>
  </si>
  <si>
    <t>190402302001200</t>
  </si>
  <si>
    <t>190402331004900</t>
  </si>
  <si>
    <t>190402320009400</t>
  </si>
  <si>
    <t>190402307101000</t>
  </si>
  <si>
    <t>190408301007300</t>
  </si>
  <si>
    <t>190408303005900</t>
  </si>
  <si>
    <t>190408305006700</t>
  </si>
  <si>
    <t>190407306000200</t>
  </si>
  <si>
    <t>190407117001600</t>
  </si>
  <si>
    <t>190408342000300</t>
  </si>
  <si>
    <t>190407120007700</t>
  </si>
  <si>
    <t>190408207008400</t>
  </si>
  <si>
    <t>190407309001000</t>
  </si>
  <si>
    <t>190408539004000</t>
  </si>
  <si>
    <t>190408501011300</t>
  </si>
  <si>
    <t>190408211000900</t>
  </si>
  <si>
    <t>190407324005500</t>
  </si>
  <si>
    <t>190407325005000</t>
  </si>
  <si>
    <t>190407316004600</t>
  </si>
  <si>
    <t>190407323001500</t>
  </si>
  <si>
    <t>190407316004700</t>
  </si>
  <si>
    <t>190407316004800</t>
  </si>
  <si>
    <t>190407117002400</t>
  </si>
  <si>
    <t>190408501001400</t>
  </si>
  <si>
    <t>190408126000400</t>
  </si>
  <si>
    <t>190408501010400</t>
  </si>
  <si>
    <t>190408127001400</t>
  </si>
  <si>
    <t>190408424000700</t>
  </si>
  <si>
    <t>190408210009000</t>
  </si>
  <si>
    <t>190408301003400</t>
  </si>
  <si>
    <t>190408424006800</t>
  </si>
  <si>
    <t>190408307001400</t>
  </si>
  <si>
    <t>190408209006400</t>
  </si>
  <si>
    <t>190408126001300</t>
  </si>
  <si>
    <t>190408208004000</t>
  </si>
  <si>
    <t>190408208004100</t>
  </si>
  <si>
    <t>190408425001300</t>
  </si>
  <si>
    <t>190408138000700</t>
  </si>
  <si>
    <t>190408223002700</t>
  </si>
  <si>
    <t>190408138002000</t>
  </si>
  <si>
    <t>190408143007100</t>
  </si>
  <si>
    <t>190408143007300</t>
  </si>
  <si>
    <t>190408436005900</t>
  </si>
  <si>
    <t>190407549001100</t>
  </si>
  <si>
    <t>190408143007400</t>
  </si>
  <si>
    <t>190407326007800</t>
  </si>
  <si>
    <t>190408302003700</t>
  </si>
  <si>
    <t>190408335003600</t>
  </si>
  <si>
    <t>190408335001400</t>
  </si>
  <si>
    <t>190407324003300</t>
  </si>
  <si>
    <t>190407319002700</t>
  </si>
  <si>
    <t>190408339001100</t>
  </si>
  <si>
    <t>190408221000200</t>
  </si>
  <si>
    <t>190408126009800</t>
  </si>
  <si>
    <t>190408219000400</t>
  </si>
  <si>
    <t>190407336004300</t>
  </si>
  <si>
    <t>190408420011300</t>
  </si>
  <si>
    <t>190408337102400</t>
  </si>
  <si>
    <t>190407333002700</t>
  </si>
  <si>
    <t>190407320000200</t>
  </si>
  <si>
    <t>190407320007000</t>
  </si>
  <si>
    <t>190407320003100</t>
  </si>
  <si>
    <t>190408421002700</t>
  </si>
  <si>
    <t>190407320002900</t>
  </si>
  <si>
    <t>190408510002600</t>
  </si>
  <si>
    <t>190408414005500</t>
  </si>
  <si>
    <t>190407210002400</t>
  </si>
  <si>
    <t>190407229004800</t>
  </si>
  <si>
    <t>190409401004400</t>
  </si>
  <si>
    <t>190409415001900</t>
  </si>
  <si>
    <t>190408323010700</t>
  </si>
  <si>
    <t>190408316007300</t>
  </si>
  <si>
    <t>190408308004100</t>
  </si>
  <si>
    <t>190409203000300</t>
  </si>
  <si>
    <t>190408125000100</t>
  </si>
  <si>
    <t>190409201002800</t>
  </si>
  <si>
    <t>190409524000700</t>
  </si>
  <si>
    <t>190409407000300</t>
  </si>
  <si>
    <t>190409518001400</t>
  </si>
  <si>
    <t>190408355020200</t>
  </si>
  <si>
    <t>190408312001200</t>
  </si>
  <si>
    <t>190409406003500</t>
  </si>
  <si>
    <t>190408325006300</t>
  </si>
  <si>
    <t>190409443001200</t>
  </si>
  <si>
    <t>190408526002300</t>
  </si>
  <si>
    <t>190408125000800</t>
  </si>
  <si>
    <t>190409212001700</t>
  </si>
  <si>
    <t>190409435003300</t>
  </si>
  <si>
    <t>190409516001900</t>
  </si>
  <si>
    <t>190409508003900</t>
  </si>
  <si>
    <t>190408316006100</t>
  </si>
  <si>
    <t>190409540002400</t>
  </si>
  <si>
    <t>190408312005700</t>
  </si>
  <si>
    <t>190408314007600</t>
  </si>
  <si>
    <t>190409440008800</t>
  </si>
  <si>
    <t>190409605001400</t>
  </si>
  <si>
    <t>190408355019400</t>
  </si>
  <si>
    <t>190409202003800</t>
  </si>
  <si>
    <t>190408352003400</t>
  </si>
  <si>
    <t>190408326006600</t>
  </si>
  <si>
    <t>190409437001400</t>
  </si>
  <si>
    <t>190409533001500</t>
  </si>
  <si>
    <t>190409442000300</t>
  </si>
  <si>
    <t>190409403008500</t>
  </si>
  <si>
    <t>190409417002700</t>
  </si>
  <si>
    <t>190409618002300</t>
  </si>
  <si>
    <t>190408355009900</t>
  </si>
  <si>
    <t>190409605003300</t>
  </si>
  <si>
    <t>190408314003800</t>
  </si>
  <si>
    <t>190409403008400</t>
  </si>
  <si>
    <t>190409533003000</t>
  </si>
  <si>
    <t>190409613004400</t>
  </si>
  <si>
    <t>190409445001100</t>
  </si>
  <si>
    <t>190409613004600</t>
  </si>
  <si>
    <t>190409528003700</t>
  </si>
  <si>
    <t>190409445002200</t>
  </si>
  <si>
    <t>190409445002100</t>
  </si>
  <si>
    <t>190408320000900</t>
  </si>
  <si>
    <t>190409403006800</t>
  </si>
  <si>
    <t>190409223001400</t>
  </si>
  <si>
    <t>190408529000900</t>
  </si>
  <si>
    <t>190409321003800</t>
  </si>
  <si>
    <t>190408323009300</t>
  </si>
  <si>
    <t>190409425003800</t>
  </si>
  <si>
    <t>190408326002000</t>
  </si>
  <si>
    <t>190409525100900</t>
  </si>
  <si>
    <t>190408319008000</t>
  </si>
  <si>
    <t>190408319008100</t>
  </si>
  <si>
    <t>190409425004100</t>
  </si>
  <si>
    <t>190408352003000</t>
  </si>
  <si>
    <t>190408346008900</t>
  </si>
  <si>
    <t>190408318003700</t>
  </si>
  <si>
    <t>190408530003200</t>
  </si>
  <si>
    <t>190408322001900</t>
  </si>
  <si>
    <t>190409334004400</t>
  </si>
  <si>
    <t>190408346008500</t>
  </si>
  <si>
    <t>190408319002500</t>
  </si>
  <si>
    <t>190409541004500</t>
  </si>
  <si>
    <t>190408343001300</t>
  </si>
  <si>
    <t>190409334004500</t>
  </si>
  <si>
    <t>190408520011000</t>
  </si>
  <si>
    <t>190408520011100</t>
  </si>
  <si>
    <t>190409408002600</t>
  </si>
  <si>
    <t>190408355002500</t>
  </si>
  <si>
    <t>190409420007200</t>
  </si>
  <si>
    <t>190409420004500</t>
  </si>
  <si>
    <t>190409516002900</t>
  </si>
  <si>
    <t>190409452002000</t>
  </si>
  <si>
    <t>190409643000400</t>
  </si>
  <si>
    <t>190409557001200</t>
  </si>
  <si>
    <t>190409467001600</t>
  </si>
  <si>
    <t>190408549003500</t>
  </si>
  <si>
    <t>190408549003000</t>
  </si>
  <si>
    <t>190401413000500</t>
  </si>
  <si>
    <t>190401439002700</t>
  </si>
  <si>
    <t>190401411006500</t>
  </si>
  <si>
    <t>190401411001200</t>
  </si>
  <si>
    <t>190401410005300</t>
  </si>
  <si>
    <t>190401270002100</t>
  </si>
  <si>
    <t>Prov'l Reformed</t>
  </si>
  <si>
    <t>190407323000600</t>
  </si>
  <si>
    <t>190407207002300</t>
  </si>
  <si>
    <t>Municipal Non-Profit</t>
  </si>
  <si>
    <t>190405104006700</t>
  </si>
  <si>
    <t>190405213003000</t>
  </si>
  <si>
    <t>190405213002900</t>
  </si>
  <si>
    <t>190405213002600</t>
  </si>
  <si>
    <t>190405213002500</t>
  </si>
  <si>
    <t>190405213000200</t>
  </si>
  <si>
    <t>190405213000600</t>
  </si>
  <si>
    <t>190405213000850</t>
  </si>
  <si>
    <t>Multi-Residential</t>
  </si>
  <si>
    <t>190405213000800</t>
  </si>
  <si>
    <t>Comm./Residential</t>
  </si>
  <si>
    <t>190112543012000</t>
  </si>
  <si>
    <t>190112543015100</t>
  </si>
  <si>
    <t>190112535004250</t>
  </si>
  <si>
    <t>190112536005200</t>
  </si>
  <si>
    <t>190112208000350</t>
  </si>
  <si>
    <t>190112211003750</t>
  </si>
  <si>
    <t>190112535007900</t>
  </si>
  <si>
    <t>190112212000500</t>
  </si>
  <si>
    <t>190112212002500</t>
  </si>
  <si>
    <t>190112211009400</t>
  </si>
  <si>
    <t>190112211008100</t>
  </si>
  <si>
    <t>190112211007300</t>
  </si>
  <si>
    <t>190112535001200</t>
  </si>
  <si>
    <t>190112537004000</t>
  </si>
  <si>
    <t>190112207002250</t>
  </si>
  <si>
    <t>190112207002550</t>
  </si>
  <si>
    <t>190409416005100</t>
  </si>
  <si>
    <t>190408313008600</t>
  </si>
  <si>
    <t>190409441001500</t>
  </si>
  <si>
    <t>Residential-Grant</t>
  </si>
  <si>
    <t>190104322000300</t>
  </si>
  <si>
    <t>190105107000600</t>
  </si>
  <si>
    <t>190401432000400</t>
  </si>
  <si>
    <t>Grant</t>
  </si>
  <si>
    <t>190401432000600</t>
  </si>
  <si>
    <t>190812237008600</t>
  </si>
  <si>
    <t>Tenants First - Data for RFP - Agency Houses</t>
  </si>
  <si>
    <t xml:space="preserve">Property taxes 2016 </t>
  </si>
  <si>
    <t>190409637000600</t>
  </si>
  <si>
    <t>190403313000210</t>
  </si>
  <si>
    <t>190407425003900</t>
  </si>
  <si>
    <t>190407425003800</t>
  </si>
  <si>
    <t>190406632001900</t>
  </si>
  <si>
    <t>190404214004500</t>
  </si>
  <si>
    <t>190404214003500</t>
  </si>
  <si>
    <t>190411332000100</t>
  </si>
  <si>
    <t>190408352003500</t>
  </si>
  <si>
    <t>190404427006800</t>
  </si>
  <si>
    <t>190407312009000</t>
  </si>
  <si>
    <t>190408339001200</t>
  </si>
  <si>
    <t>190404427008600</t>
  </si>
  <si>
    <t>190404427008300</t>
  </si>
  <si>
    <t>190401337001300</t>
  </si>
  <si>
    <t>190406637000260</t>
  </si>
  <si>
    <t>190408406007100</t>
  </si>
  <si>
    <t>190404423002200</t>
  </si>
  <si>
    <t>190402451000200</t>
  </si>
  <si>
    <t>190403359003100</t>
  </si>
  <si>
    <t>190404228003600</t>
  </si>
  <si>
    <t>190407440003700</t>
  </si>
  <si>
    <t>190408343008600</t>
  </si>
  <si>
    <t>190402321000500</t>
  </si>
  <si>
    <t>190409348003600</t>
  </si>
  <si>
    <t>190409517000400</t>
  </si>
  <si>
    <t>2017 Realty Taxes</t>
  </si>
  <si>
    <t>2016 MPAC Assessed Value</t>
  </si>
  <si>
    <t>5. a)</t>
  </si>
  <si>
    <t>TENANTS FIRST SCATTERED PORTFOLIO REOI: ROOMING HOUSES</t>
  </si>
  <si>
    <t>BUILDING STATISTICS</t>
  </si>
  <si>
    <t>BLDG_ID</t>
  </si>
  <si>
    <t>DEVID</t>
  </si>
  <si>
    <t>DEVNAME</t>
  </si>
  <si>
    <t>Ward</t>
  </si>
  <si>
    <t>Year Built</t>
  </si>
  <si>
    <t>Building GFA
(SF)</t>
  </si>
  <si>
    <t>Rooms</t>
  </si>
  <si>
    <t>Bachelor</t>
  </si>
  <si>
    <t>1-Bed</t>
  </si>
  <si>
    <t>2-Bed</t>
  </si>
  <si>
    <t>3-Bed</t>
  </si>
  <si>
    <t>4-Bed</t>
  </si>
  <si>
    <t>5-Bed</t>
  </si>
  <si>
    <t>6-Bed</t>
  </si>
  <si>
    <t>2016 MPAC value</t>
  </si>
  <si>
    <t xml:space="preserve">220 Carlton St.  </t>
  </si>
  <si>
    <t xml:space="preserve">230 Carlton St.  </t>
  </si>
  <si>
    <t xml:space="preserve">232 Carlton St.  </t>
  </si>
  <si>
    <t>504-504B Parliament St.  504, 504B</t>
  </si>
  <si>
    <t xml:space="preserve">506 Parliament St.  </t>
  </si>
  <si>
    <t xml:space="preserve">508 Parliament St.  </t>
  </si>
  <si>
    <t>536-536 1/2 Parliament St.  536, 536 1/2</t>
  </si>
  <si>
    <t xml:space="preserve">544 Parliament St.  </t>
  </si>
  <si>
    <t xml:space="preserve">245 Wellesley St. E.  </t>
  </si>
  <si>
    <t xml:space="preserve">255 Wellesley St. E.  </t>
  </si>
  <si>
    <t xml:space="preserve">257 Wellesley St. E.  </t>
  </si>
  <si>
    <t xml:space="preserve">265 Wellesley St. E.  </t>
  </si>
  <si>
    <t xml:space="preserve">267 Wellesley St. E.  </t>
  </si>
  <si>
    <t xml:space="preserve">269 Wellesley St. E.  </t>
  </si>
  <si>
    <t xml:space="preserve">271 Wellesley St. E.  </t>
  </si>
  <si>
    <t xml:space="preserve">273 Wellesley St. E.  </t>
  </si>
  <si>
    <t xml:space="preserve">275-275B Wellesley St. E.  </t>
  </si>
  <si>
    <t xml:space="preserve">277 Wellesley St. E.  </t>
  </si>
  <si>
    <t xml:space="preserve">41 Rose Ave.  </t>
  </si>
  <si>
    <t xml:space="preserve">23 Madison Ave.  </t>
  </si>
  <si>
    <t>Dan Harrison Complex</t>
  </si>
  <si>
    <t xml:space="preserve">241 Sherbourne St.  </t>
  </si>
  <si>
    <t>Not separately assessed</t>
  </si>
  <si>
    <t>TENANTS FIRST SCATTERED PORTFOLIO REOI</t>
  </si>
  <si>
    <t>SINGLE AND MULTI-FAMILY HOUSES</t>
  </si>
  <si>
    <t>Program</t>
  </si>
  <si>
    <t>Assessed value</t>
  </si>
  <si>
    <t>not listed</t>
  </si>
  <si>
    <t>No assessed value</t>
  </si>
  <si>
    <t>CSHP</t>
  </si>
  <si>
    <t>Homes Now</t>
  </si>
  <si>
    <t>part of above?</t>
  </si>
  <si>
    <t>No program</t>
  </si>
  <si>
    <t>Bundle</t>
  </si>
  <si>
    <t>GFA</t>
  </si>
  <si>
    <t>B</t>
  </si>
  <si>
    <t>A</t>
  </si>
  <si>
    <t>C</t>
  </si>
  <si>
    <t>D</t>
  </si>
  <si>
    <t>E</t>
  </si>
  <si>
    <t>F</t>
  </si>
  <si>
    <t>Bundle Summary</t>
  </si>
  <si>
    <t>Total</t>
  </si>
  <si>
    <t>Request for Proposals for the Ownership and Operation of TCHC's Scattered House Portfolio</t>
  </si>
  <si>
    <t>-</t>
  </si>
  <si>
    <t>Annex D - List of Single Family Houses with Realty Tax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</si>
</sst>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1"/>
      <name val="Verdana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164" fontId="2" fillId="0" borderId="3" xfId="1" applyNumberFormat="1" applyFont="1" applyBorder="1" applyAlignment="1">
      <alignment horizontal="right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5" xfId="1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/>
    <xf numFmtId="164" fontId="2" fillId="0" borderId="10" xfId="1" applyNumberFormat="1" applyFont="1" applyBorder="1" applyAlignment="1">
      <alignment horizontal="left"/>
    </xf>
    <xf numFmtId="164" fontId="2" fillId="0" borderId="5" xfId="1" quotePrefix="1" applyNumberFormat="1" applyFont="1" applyBorder="1" applyAlignment="1">
      <alignment horizontal="left"/>
    </xf>
    <xf numFmtId="164" fontId="2" fillId="0" borderId="11" xfId="1" applyNumberFormat="1" applyFont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right" wrapText="1"/>
    </xf>
    <xf numFmtId="1" fontId="0" fillId="0" borderId="0" xfId="0" applyNumberFormat="1"/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Border="1"/>
    <xf numFmtId="1" fontId="0" fillId="0" borderId="14" xfId="1" applyNumberFormat="1" applyFont="1" applyBorder="1" applyAlignment="1">
      <alignment horizontal="center"/>
    </xf>
    <xf numFmtId="3" fontId="0" fillId="0" borderId="0" xfId="0" applyNumberFormat="1"/>
    <xf numFmtId="1" fontId="0" fillId="0" borderId="13" xfId="1" applyNumberFormat="1" applyFont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37" fontId="0" fillId="0" borderId="0" xfId="0" applyNumberFormat="1"/>
    <xf numFmtId="0" fontId="0" fillId="0" borderId="13" xfId="0" quotePrefix="1" applyBorder="1"/>
    <xf numFmtId="43" fontId="0" fillId="0" borderId="0" xfId="1" applyFont="1"/>
    <xf numFmtId="164" fontId="0" fillId="0" borderId="0" xfId="1" applyNumberFormat="1" applyFont="1"/>
    <xf numFmtId="164" fontId="0" fillId="0" borderId="9" xfId="1" applyNumberFormat="1" applyFont="1" applyBorder="1"/>
    <xf numFmtId="164" fontId="2" fillId="0" borderId="9" xfId="1" applyNumberFormat="1" applyFont="1" applyBorder="1"/>
    <xf numFmtId="0" fontId="0" fillId="0" borderId="7" xfId="0" applyBorder="1" applyAlignment="1">
      <alignment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0" xfId="2"/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0" xfId="2" applyAlignment="1">
      <alignment horizontal="right"/>
    </xf>
    <xf numFmtId="164" fontId="0" fillId="0" borderId="0" xfId="3" applyNumberFormat="1" applyFont="1" applyAlignment="1">
      <alignment horizontal="left"/>
    </xf>
    <xf numFmtId="164" fontId="1" fillId="0" borderId="0" xfId="2" applyNumberFormat="1" applyAlignment="1">
      <alignment horizontal="right"/>
    </xf>
    <xf numFmtId="0" fontId="2" fillId="0" borderId="0" xfId="2" applyFont="1"/>
    <xf numFmtId="0" fontId="2" fillId="0" borderId="2" xfId="2" applyFont="1" applyBorder="1" applyAlignment="1">
      <alignment horizontal="left" wrapText="1"/>
    </xf>
    <xf numFmtId="0" fontId="2" fillId="0" borderId="2" xfId="2" applyFont="1" applyBorder="1" applyAlignment="1">
      <alignment horizontal="right" wrapText="1"/>
    </xf>
    <xf numFmtId="0" fontId="2" fillId="0" borderId="17" xfId="2" applyFont="1" applyBorder="1" applyAlignment="1">
      <alignment horizontal="right" wrapText="1"/>
    </xf>
    <xf numFmtId="164" fontId="2" fillId="0" borderId="3" xfId="3" applyNumberFormat="1" applyFont="1" applyBorder="1" applyAlignment="1">
      <alignment horizontal="right" wrapText="1"/>
    </xf>
    <xf numFmtId="0" fontId="2" fillId="0" borderId="18" xfId="2" applyFont="1" applyBorder="1" applyAlignment="1">
      <alignment horizontal="right" wrapText="1"/>
    </xf>
    <xf numFmtId="0" fontId="2" fillId="0" borderId="19" xfId="2" applyFont="1" applyBorder="1" applyAlignment="1">
      <alignment horizontal="right" wrapText="1"/>
    </xf>
    <xf numFmtId="0" fontId="2" fillId="0" borderId="20" xfId="2" applyFont="1" applyBorder="1" applyAlignment="1">
      <alignment horizontal="right" wrapText="1"/>
    </xf>
    <xf numFmtId="0" fontId="3" fillId="0" borderId="0" xfId="2" applyFont="1"/>
    <xf numFmtId="0" fontId="3" fillId="0" borderId="0" xfId="2" applyFont="1" applyAlignment="1">
      <alignment horizontal="left"/>
    </xf>
    <xf numFmtId="164" fontId="0" fillId="0" borderId="0" xfId="3" applyNumberFormat="1" applyFont="1" applyAlignment="1">
      <alignment horizontal="right"/>
    </xf>
    <xf numFmtId="164" fontId="0" fillId="0" borderId="5" xfId="3" applyNumberFormat="1" applyFont="1" applyBorder="1" applyAlignment="1">
      <alignment horizontal="left"/>
    </xf>
    <xf numFmtId="0" fontId="1" fillId="0" borderId="16" xfId="2" applyBorder="1" applyAlignment="1">
      <alignment horizontal="right"/>
    </xf>
    <xf numFmtId="0" fontId="1" fillId="0" borderId="21" xfId="2" applyBorder="1" applyAlignment="1">
      <alignment horizontal="right"/>
    </xf>
    <xf numFmtId="37" fontId="4" fillId="0" borderId="12" xfId="3" applyNumberFormat="1" applyFont="1" applyBorder="1" applyAlignment="1">
      <alignment horizontal="right"/>
    </xf>
    <xf numFmtId="0" fontId="0" fillId="0" borderId="0" xfId="2" applyFont="1"/>
    <xf numFmtId="37" fontId="1" fillId="0" borderId="0" xfId="2" applyNumberFormat="1"/>
    <xf numFmtId="0" fontId="2" fillId="0" borderId="9" xfId="2" applyFont="1" applyBorder="1" applyAlignment="1">
      <alignment horizontal="right"/>
    </xf>
    <xf numFmtId="0" fontId="2" fillId="0" borderId="22" xfId="2" applyFont="1" applyBorder="1" applyAlignment="1">
      <alignment horizontal="right"/>
    </xf>
    <xf numFmtId="164" fontId="2" fillId="0" borderId="10" xfId="3" applyNumberFormat="1" applyFont="1" applyBorder="1" applyAlignment="1">
      <alignment horizontal="left"/>
    </xf>
    <xf numFmtId="0" fontId="1" fillId="0" borderId="15" xfId="2" applyBorder="1" applyAlignment="1">
      <alignment horizontal="right"/>
    </xf>
    <xf numFmtId="0" fontId="1" fillId="0" borderId="9" xfId="2" applyBorder="1" applyAlignment="1">
      <alignment horizontal="right"/>
    </xf>
    <xf numFmtId="0" fontId="1" fillId="0" borderId="22" xfId="2" applyBorder="1" applyAlignment="1">
      <alignment horizontal="right"/>
    </xf>
    <xf numFmtId="0" fontId="2" fillId="0" borderId="7" xfId="2" applyFont="1" applyBorder="1" applyAlignment="1">
      <alignment horizontal="right"/>
    </xf>
    <xf numFmtId="0" fontId="2" fillId="0" borderId="23" xfId="2" applyFont="1" applyBorder="1" applyAlignment="1">
      <alignment horizontal="right"/>
    </xf>
    <xf numFmtId="164" fontId="2" fillId="0" borderId="11" xfId="3" applyNumberFormat="1" applyFont="1" applyBorder="1" applyAlignment="1">
      <alignment horizontal="left"/>
    </xf>
    <xf numFmtId="164" fontId="2" fillId="0" borderId="24" xfId="3" applyNumberFormat="1" applyFont="1" applyBorder="1" applyAlignment="1">
      <alignment horizontal="right"/>
    </xf>
    <xf numFmtId="164" fontId="2" fillId="0" borderId="25" xfId="3" applyNumberFormat="1" applyFont="1" applyBorder="1" applyAlignment="1">
      <alignment horizontal="right"/>
    </xf>
    <xf numFmtId="164" fontId="2" fillId="0" borderId="26" xfId="3" applyNumberFormat="1" applyFont="1" applyBorder="1" applyAlignment="1">
      <alignment horizontal="right"/>
    </xf>
    <xf numFmtId="164" fontId="0" fillId="0" borderId="0" xfId="1" applyNumberFormat="1" applyFont="1" applyAlignment="1">
      <alignment horizontal="left"/>
    </xf>
    <xf numFmtId="37" fontId="4" fillId="0" borderId="0" xfId="3" applyNumberFormat="1" applyFont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/>
    <xf numFmtId="164" fontId="0" fillId="2" borderId="5" xfId="1" applyNumberFormat="1" applyFont="1" applyFill="1" applyBorder="1" applyAlignment="1">
      <alignment horizontal="lef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9" xfId="0" applyFont="1" applyBorder="1"/>
    <xf numFmtId="0" fontId="2" fillId="0" borderId="7" xfId="0" applyFont="1" applyBorder="1"/>
    <xf numFmtId="164" fontId="2" fillId="0" borderId="9" xfId="0" quotePrefix="1" applyNumberFormat="1" applyFont="1" applyBorder="1"/>
    <xf numFmtId="0" fontId="0" fillId="0" borderId="2" xfId="0" applyBorder="1"/>
    <xf numFmtId="0" fontId="2" fillId="0" borderId="2" xfId="0" applyFont="1" applyBorder="1"/>
    <xf numFmtId="164" fontId="2" fillId="0" borderId="2" xfId="1" applyNumberFormat="1" applyFont="1" applyBorder="1"/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applyFont="1"/>
    <xf numFmtId="164" fontId="0" fillId="3" borderId="0" xfId="1" applyNumberFormat="1" applyFont="1" applyFill="1"/>
    <xf numFmtId="39" fontId="0" fillId="0" borderId="0" xfId="1" applyNumberFormat="1" applyFont="1"/>
    <xf numFmtId="39" fontId="2" fillId="0" borderId="2" xfId="1" applyNumberFormat="1" applyFont="1" applyBorder="1"/>
    <xf numFmtId="164" fontId="2" fillId="2" borderId="10" xfId="1" applyNumberFormat="1" applyFont="1" applyFill="1" applyBorder="1" applyAlignment="1">
      <alignment horizontal="left"/>
    </xf>
    <xf numFmtId="164" fontId="2" fillId="2" borderId="11" xfId="1" applyNumberFormat="1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2" applyFont="1" applyBorder="1" applyAlignment="1">
      <alignment horizontal="left"/>
    </xf>
    <xf numFmtId="0" fontId="2" fillId="0" borderId="7" xfId="2" applyFont="1" applyBorder="1" applyAlignment="1">
      <alignment horizontal="left"/>
    </xf>
    <xf numFmtId="0" fontId="0" fillId="0" borderId="0" xfId="0" applyAlignment="1">
      <alignment horizontal="left" vertical="center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642"/>
  <sheetViews>
    <sheetView tabSelected="1" zoomScale="85" zoomScaleNormal="85" zoomScaleSheetLayoutView="100" workbookViewId="0">
      <pane xSplit="11" ySplit="5" topLeftCell="L336" activePane="bottomRight" state="frozen"/>
      <selection pane="topRight" activeCell="L1" sqref="L1"/>
      <selection pane="bottomLeft" activeCell="A6" sqref="A6"/>
      <selection pane="bottomRight" activeCell="O623" sqref="O623"/>
    </sheetView>
  </sheetViews>
  <sheetFormatPr defaultRowHeight="15" outlineLevelCol="1" x14ac:dyDescent="0.2"/>
  <cols>
    <col min="1" max="1" width="12.88671875" customWidth="1"/>
    <col min="2" max="2" width="8.109375" hidden="1" customWidth="1" outlineLevel="1"/>
    <col min="3" max="3" width="6.109375" hidden="1" customWidth="1" outlineLevel="1"/>
    <col min="4" max="4" width="24.5546875" hidden="1" customWidth="1" outlineLevel="1"/>
    <col min="5" max="5" width="8" hidden="1" customWidth="1" outlineLevel="1"/>
    <col min="6" max="6" width="21.44140625" hidden="1" customWidth="1" outlineLevel="1"/>
    <col min="7" max="7" width="55.88671875" customWidth="1" collapsed="1"/>
    <col min="8" max="10" width="10.88671875" customWidth="1" outlineLevel="1"/>
    <col min="11" max="11" width="8.88671875" customWidth="1" outlineLevel="1"/>
    <col min="12" max="13" width="18.88671875" customWidth="1"/>
    <col min="14" max="14" width="20.44140625" customWidth="1"/>
    <col min="15" max="15" width="19" customWidth="1"/>
    <col min="16" max="16" width="12.6640625" bestFit="1" customWidth="1"/>
  </cols>
  <sheetData>
    <row r="1" spans="1:15" ht="18" x14ac:dyDescent="0.25">
      <c r="A1" s="96" t="s">
        <v>1898</v>
      </c>
      <c r="D1" s="1"/>
      <c r="G1" s="1"/>
      <c r="H1" s="1"/>
      <c r="I1" s="1"/>
      <c r="J1" s="1"/>
    </row>
    <row r="2" spans="1:15" ht="18" x14ac:dyDescent="0.25">
      <c r="A2" s="97" t="s">
        <v>1900</v>
      </c>
      <c r="D2" s="2"/>
      <c r="G2" s="2"/>
      <c r="H2" s="2"/>
      <c r="I2" s="2"/>
      <c r="J2" s="2"/>
    </row>
    <row r="4" spans="1:15" ht="15.75" thickBot="1" x14ac:dyDescent="0.25"/>
    <row r="5" spans="1:15" ht="69.75" customHeight="1" x14ac:dyDescent="0.25">
      <c r="A5" s="3" t="s">
        <v>1888</v>
      </c>
      <c r="B5" s="4" t="s">
        <v>0</v>
      </c>
      <c r="C5" s="4" t="s">
        <v>1</v>
      </c>
      <c r="D5" s="5" t="s">
        <v>2</v>
      </c>
      <c r="E5" s="4" t="s">
        <v>3</v>
      </c>
      <c r="F5" s="4" t="s">
        <v>4</v>
      </c>
      <c r="G5" s="4" t="s">
        <v>5</v>
      </c>
      <c r="H5" s="87" t="s">
        <v>1843</v>
      </c>
      <c r="I5" s="87" t="s">
        <v>1844</v>
      </c>
      <c r="J5" s="87" t="s">
        <v>1889</v>
      </c>
      <c r="K5" s="6" t="s">
        <v>6</v>
      </c>
      <c r="L5" s="4" t="s">
        <v>1136</v>
      </c>
      <c r="M5" s="4" t="s">
        <v>1137</v>
      </c>
      <c r="N5" s="17" t="s">
        <v>1835</v>
      </c>
      <c r="O5" s="17" t="s">
        <v>1836</v>
      </c>
    </row>
    <row r="6" spans="1:15" x14ac:dyDescent="0.2">
      <c r="A6" s="7" t="s">
        <v>1891</v>
      </c>
      <c r="B6" s="8">
        <v>5762</v>
      </c>
      <c r="C6" s="8">
        <v>410</v>
      </c>
      <c r="D6" t="s">
        <v>16</v>
      </c>
      <c r="E6" s="8" t="s">
        <v>17</v>
      </c>
      <c r="F6" s="8" t="s">
        <v>18</v>
      </c>
      <c r="G6" s="8" t="s">
        <v>19</v>
      </c>
      <c r="H6" s="8">
        <v>11</v>
      </c>
      <c r="I6" s="8">
        <v>1983</v>
      </c>
      <c r="J6" s="8">
        <v>4500</v>
      </c>
      <c r="K6" s="9">
        <v>6</v>
      </c>
      <c r="L6" s="36">
        <f>VLOOKUP($B6, SinglePPTData!$A:$J, COLUMNS(SinglePPTData!$A:G), FALSE)</f>
        <v>0</v>
      </c>
      <c r="M6" t="str">
        <f>VLOOKUP($B6, SinglePPTData!$A:$J, COLUMNS(SinglePPTData!$A:H), FALSE)</f>
        <v>Residential</v>
      </c>
      <c r="N6" s="37">
        <f>VLOOKUP(B6,SinglePPTData!A:J, COLUMNS(SinglePPTData!A:J), FALSE)</f>
        <v>0</v>
      </c>
      <c r="O6" s="37" t="s">
        <v>1899</v>
      </c>
    </row>
    <row r="7" spans="1:15" x14ac:dyDescent="0.2">
      <c r="A7" s="7" t="s">
        <v>1891</v>
      </c>
      <c r="B7" s="8">
        <v>5123</v>
      </c>
      <c r="C7" s="8">
        <v>678</v>
      </c>
      <c r="D7" t="s">
        <v>28</v>
      </c>
      <c r="E7" s="8">
        <v>6</v>
      </c>
      <c r="F7" s="8" t="s">
        <v>29</v>
      </c>
      <c r="G7" s="8" t="s">
        <v>30</v>
      </c>
      <c r="H7" s="8">
        <v>9</v>
      </c>
      <c r="I7" s="8">
        <v>1910</v>
      </c>
      <c r="J7" s="8">
        <v>864</v>
      </c>
      <c r="K7" s="9">
        <v>1</v>
      </c>
      <c r="L7" t="str">
        <f>VLOOKUP($B7, SinglePPTData!$A:$J, COLUMNS(SinglePPTData!$A:G), FALSE)</f>
        <v>190402447000400</v>
      </c>
      <c r="M7" t="str">
        <f>VLOOKUP($B7, SinglePPTData!$A:$J, COLUMNS(SinglePPTData!$A:H), FALSE)</f>
        <v>Residential</v>
      </c>
      <c r="N7" s="37">
        <f>VLOOKUP(B7,SinglePPTData!A:J, COLUMNS(SinglePPTData!A:J), FALSE)</f>
        <v>2932.76</v>
      </c>
      <c r="O7" s="37">
        <f>IFERROR(VLOOKUP(B7,'Scattered Assessed Value'!A:I,COLUMNS('Scattered Assessed Value'!A:I),FALSE),VLOOKUP(B7,'Rooming and Agency Assesed Valu'!A:Q,COLUMNS('Rooming and Agency Assesed Valu'!A:Q),FALSE))</f>
        <v>633000</v>
      </c>
    </row>
    <row r="8" spans="1:15" x14ac:dyDescent="0.2">
      <c r="A8" s="7" t="s">
        <v>1891</v>
      </c>
      <c r="B8" s="8">
        <v>3539</v>
      </c>
      <c r="C8" s="8">
        <v>265</v>
      </c>
      <c r="D8" t="s">
        <v>39</v>
      </c>
      <c r="E8" s="8">
        <v>311</v>
      </c>
      <c r="F8" s="8" t="s">
        <v>40</v>
      </c>
      <c r="G8" s="8" t="s">
        <v>41</v>
      </c>
      <c r="H8" s="8">
        <v>12</v>
      </c>
      <c r="I8" s="8">
        <v>1927</v>
      </c>
      <c r="J8" s="8">
        <v>1152</v>
      </c>
      <c r="K8" s="9">
        <v>1</v>
      </c>
      <c r="L8" t="str">
        <f>VLOOKUP($B8, SinglePPTData!$A:$J, COLUMNS(SinglePPTData!$A:G), FALSE)</f>
        <v>191402306002200</v>
      </c>
      <c r="M8" t="str">
        <f>VLOOKUP($B8, SinglePPTData!$A:$J, COLUMNS(SinglePPTData!$A:H), FALSE)</f>
        <v>Residential</v>
      </c>
      <c r="N8" s="37">
        <f>VLOOKUP(B8,SinglePPTData!A:J, COLUMNS(SinglePPTData!A:J), FALSE)</f>
        <v>2988.99</v>
      </c>
      <c r="O8" s="37">
        <f>IFERROR(VLOOKUP(B8,'Scattered Assessed Value'!A:I,COLUMNS('Scattered Assessed Value'!A:I),FALSE),VLOOKUP(B8,'Rooming and Agency Assesed Valu'!A:Q,COLUMNS('Rooming and Agency Assesed Valu'!A:Q),FALSE))</f>
        <v>586000</v>
      </c>
    </row>
    <row r="9" spans="1:15" x14ac:dyDescent="0.2">
      <c r="A9" s="7" t="s">
        <v>1891</v>
      </c>
      <c r="B9" s="8">
        <v>5107</v>
      </c>
      <c r="C9" s="8">
        <v>675</v>
      </c>
      <c r="D9" t="s">
        <v>42</v>
      </c>
      <c r="E9" s="8" t="s">
        <v>43</v>
      </c>
      <c r="F9" s="8" t="s">
        <v>44</v>
      </c>
      <c r="G9" s="8" t="s">
        <v>45</v>
      </c>
      <c r="H9" s="8">
        <v>9</v>
      </c>
      <c r="I9" s="8">
        <v>1914</v>
      </c>
      <c r="J9" s="8">
        <v>1055</v>
      </c>
      <c r="K9" s="9">
        <v>1</v>
      </c>
      <c r="L9" t="str">
        <f>VLOOKUP($B9, SinglePPTData!$A:$J, COLUMNS(SinglePPTData!$A:G), FALSE)</f>
        <v>190403333002800</v>
      </c>
      <c r="M9" t="str">
        <f>VLOOKUP($B9, SinglePPTData!$A:$J, COLUMNS(SinglePPTData!$A:H), FALSE)</f>
        <v>Residential</v>
      </c>
      <c r="N9" s="37">
        <f>VLOOKUP(B9,SinglePPTData!A:J, COLUMNS(SinglePPTData!A:J), FALSE)</f>
        <v>2904.64</v>
      </c>
      <c r="O9" s="37">
        <f>IFERROR(VLOOKUP(B9,'Scattered Assessed Value'!A:I,COLUMNS('Scattered Assessed Value'!A:I),FALSE),VLOOKUP(B9,'Rooming and Agency Assesed Valu'!A:Q,COLUMNS('Rooming and Agency Assesed Valu'!A:Q),FALSE))</f>
        <v>571000</v>
      </c>
    </row>
    <row r="10" spans="1:15" x14ac:dyDescent="0.2">
      <c r="A10" s="7" t="s">
        <v>1891</v>
      </c>
      <c r="B10" s="8">
        <v>5116</v>
      </c>
      <c r="C10" s="8">
        <v>675</v>
      </c>
      <c r="D10" t="s">
        <v>42</v>
      </c>
      <c r="E10" s="8">
        <v>124</v>
      </c>
      <c r="F10" s="8" t="s">
        <v>70</v>
      </c>
      <c r="G10" s="8" t="s">
        <v>71</v>
      </c>
      <c r="H10" s="8">
        <v>12</v>
      </c>
      <c r="I10" s="8">
        <v>1913</v>
      </c>
      <c r="J10" s="8">
        <v>1274</v>
      </c>
      <c r="K10" s="9">
        <v>1</v>
      </c>
      <c r="L10" t="str">
        <f>VLOOKUP($B10, SinglePPTData!$A:$J, COLUMNS(SinglePPTData!$A:G), FALSE)</f>
        <v>190405356004700</v>
      </c>
      <c r="M10" t="str">
        <f>VLOOKUP($B10, SinglePPTData!$A:$J, COLUMNS(SinglePPTData!$A:H), FALSE)</f>
        <v>Residential</v>
      </c>
      <c r="N10" s="37">
        <f>VLOOKUP(B10,SinglePPTData!A:J, COLUMNS(SinglePPTData!A:J), FALSE)</f>
        <v>4284.17</v>
      </c>
      <c r="O10" s="37">
        <f>IFERROR(VLOOKUP(B10,'Scattered Assessed Value'!A:I,COLUMNS('Scattered Assessed Value'!A:I),FALSE),VLOOKUP(B10,'Rooming and Agency Assesed Valu'!A:Q,COLUMNS('Rooming and Agency Assesed Valu'!A:Q),FALSE))</f>
        <v>832000</v>
      </c>
    </row>
    <row r="11" spans="1:15" x14ac:dyDescent="0.2">
      <c r="A11" s="7" t="s">
        <v>1891</v>
      </c>
      <c r="B11" s="8">
        <v>5115</v>
      </c>
      <c r="C11" s="8">
        <v>675</v>
      </c>
      <c r="D11" t="s">
        <v>42</v>
      </c>
      <c r="E11" s="8">
        <v>102</v>
      </c>
      <c r="F11" s="8" t="s">
        <v>89</v>
      </c>
      <c r="G11" s="8" t="s">
        <v>90</v>
      </c>
      <c r="H11" s="8">
        <v>9</v>
      </c>
      <c r="I11" s="8">
        <v>1920</v>
      </c>
      <c r="J11" s="8">
        <v>1080</v>
      </c>
      <c r="K11" s="9">
        <v>1</v>
      </c>
      <c r="L11" t="str">
        <f>VLOOKUP($B11, SinglePPTData!$A:$J, COLUMNS(SinglePPTData!$A:G), FALSE)</f>
        <v>190403240002600</v>
      </c>
      <c r="M11" t="str">
        <f>VLOOKUP($B11, SinglePPTData!$A:$J, COLUMNS(SinglePPTData!$A:H), FALSE)</f>
        <v>Residential</v>
      </c>
      <c r="N11" s="37">
        <f>VLOOKUP(B11,SinglePPTData!A:J, COLUMNS(SinglePPTData!A:J), FALSE)</f>
        <v>2332.31</v>
      </c>
      <c r="O11" s="37">
        <f>IFERROR(VLOOKUP(B11,'Scattered Assessed Value'!A:I,COLUMNS('Scattered Assessed Value'!A:I),FALSE),VLOOKUP(B11,'Rooming and Agency Assesed Valu'!A:Q,COLUMNS('Rooming and Agency Assesed Valu'!A:Q),FALSE))</f>
        <v>429000</v>
      </c>
    </row>
    <row r="12" spans="1:15" x14ac:dyDescent="0.2">
      <c r="A12" s="7" t="s">
        <v>1891</v>
      </c>
      <c r="B12" s="8">
        <v>5131</v>
      </c>
      <c r="C12" s="8">
        <v>678</v>
      </c>
      <c r="D12" t="s">
        <v>28</v>
      </c>
      <c r="E12" s="8">
        <v>115</v>
      </c>
      <c r="F12" s="8" t="s">
        <v>148</v>
      </c>
      <c r="G12" s="8" t="s">
        <v>149</v>
      </c>
      <c r="H12" s="8">
        <v>9</v>
      </c>
      <c r="I12" s="8">
        <v>1913</v>
      </c>
      <c r="J12" s="8">
        <v>1034</v>
      </c>
      <c r="K12" s="9">
        <v>1</v>
      </c>
      <c r="L12" t="str">
        <f>VLOOKUP($B12, SinglePPTData!$A:$J, COLUMNS(SinglePPTData!$A:G), FALSE)</f>
        <v>190403315003800</v>
      </c>
      <c r="M12" t="str">
        <f>VLOOKUP($B12, SinglePPTData!$A:$J, COLUMNS(SinglePPTData!$A:H), FALSE)</f>
        <v>Residential</v>
      </c>
      <c r="N12" s="37">
        <f>VLOOKUP(B12,SinglePPTData!A:J, COLUMNS(SinglePPTData!A:J), FALSE)</f>
        <v>2967.49</v>
      </c>
      <c r="O12" s="37">
        <f>IFERROR(VLOOKUP(B12,'Scattered Assessed Value'!A:I,COLUMNS('Scattered Assessed Value'!A:I),FALSE),VLOOKUP(B12,'Rooming and Agency Assesed Valu'!A:Q,COLUMNS('Rooming and Agency Assesed Valu'!A:Q),FALSE))</f>
        <v>594000</v>
      </c>
    </row>
    <row r="13" spans="1:15" x14ac:dyDescent="0.2">
      <c r="A13" s="7" t="s">
        <v>1891</v>
      </c>
      <c r="B13" s="8">
        <v>5133</v>
      </c>
      <c r="C13" s="8">
        <v>678</v>
      </c>
      <c r="D13" t="s">
        <v>28</v>
      </c>
      <c r="E13" s="8">
        <v>129</v>
      </c>
      <c r="F13" s="8" t="s">
        <v>148</v>
      </c>
      <c r="G13" s="8" t="s">
        <v>150</v>
      </c>
      <c r="H13" s="8">
        <v>9</v>
      </c>
      <c r="I13" s="8">
        <v>1976</v>
      </c>
      <c r="J13" s="8">
        <v>818</v>
      </c>
      <c r="K13" s="9">
        <v>1</v>
      </c>
      <c r="L13" t="str">
        <f>VLOOKUP($B13, SinglePPTData!$A:$J, COLUMNS(SinglePPTData!$A:G), FALSE)</f>
        <v>190403315004400</v>
      </c>
      <c r="M13" t="str">
        <f>VLOOKUP($B13, SinglePPTData!$A:$J, COLUMNS(SinglePPTData!$A:H), FALSE)</f>
        <v>Residential</v>
      </c>
      <c r="N13" s="37">
        <f>VLOOKUP(B13,SinglePPTData!A:J, COLUMNS(SinglePPTData!A:J), FALSE)</f>
        <v>2734.26</v>
      </c>
      <c r="O13" s="37">
        <f>IFERROR(VLOOKUP(B13,'Scattered Assessed Value'!A:I,COLUMNS('Scattered Assessed Value'!A:I),FALSE),VLOOKUP(B13,'Rooming and Agency Assesed Valu'!A:Q,COLUMNS('Rooming and Agency Assesed Valu'!A:Q),FALSE))</f>
        <v>543000</v>
      </c>
    </row>
    <row r="14" spans="1:15" x14ac:dyDescent="0.2">
      <c r="A14" s="7" t="s">
        <v>1891</v>
      </c>
      <c r="B14" s="8">
        <v>5361</v>
      </c>
      <c r="C14" s="8">
        <v>694</v>
      </c>
      <c r="D14" t="s">
        <v>151</v>
      </c>
      <c r="E14" s="8">
        <v>25</v>
      </c>
      <c r="F14" s="8" t="s">
        <v>152</v>
      </c>
      <c r="G14" s="8" t="s">
        <v>153</v>
      </c>
      <c r="H14" s="8">
        <v>5</v>
      </c>
      <c r="I14" s="8">
        <v>1916</v>
      </c>
      <c r="J14" s="8">
        <v>1090</v>
      </c>
      <c r="K14" s="9">
        <v>1</v>
      </c>
      <c r="L14" t="str">
        <f>VLOOKUP($B14, SinglePPTData!$A:$J, COLUMNS(SinglePPTData!$A:G), FALSE)</f>
        <v>190401439002700</v>
      </c>
      <c r="M14" t="str">
        <f>VLOOKUP($B14, SinglePPTData!$A:$J, COLUMNS(SinglePPTData!$A:H), FALSE)</f>
        <v>Residential</v>
      </c>
      <c r="N14" s="37">
        <f>VLOOKUP(B14,SinglePPTData!A:J, COLUMNS(SinglePPTData!A:J), FALSE)</f>
        <v>2413.36</v>
      </c>
      <c r="O14" s="37">
        <f>IFERROR(VLOOKUP(B14,'Scattered Assessed Value'!A:I,COLUMNS('Scattered Assessed Value'!A:I),FALSE),VLOOKUP(B14,'Rooming and Agency Assesed Valu'!A:Q,COLUMNS('Rooming and Agency Assesed Valu'!A:Q),FALSE))</f>
        <v>466000</v>
      </c>
    </row>
    <row r="15" spans="1:15" x14ac:dyDescent="0.2">
      <c r="A15" s="7" t="s">
        <v>1891</v>
      </c>
      <c r="B15" s="8">
        <v>3977</v>
      </c>
      <c r="C15" s="8">
        <v>264</v>
      </c>
      <c r="D15" t="s">
        <v>157</v>
      </c>
      <c r="E15" s="8">
        <v>34</v>
      </c>
      <c r="F15" s="8" t="s">
        <v>158</v>
      </c>
      <c r="G15" s="8" t="s">
        <v>159</v>
      </c>
      <c r="H15" s="8">
        <v>4</v>
      </c>
      <c r="I15" s="8">
        <v>1920</v>
      </c>
      <c r="J15" s="8">
        <v>1206</v>
      </c>
      <c r="K15" s="9">
        <v>1</v>
      </c>
      <c r="L15" t="str">
        <f>VLOOKUP($B15, SinglePPTData!$A:$J, COLUMNS(SinglePPTData!$A:G), FALSE)</f>
        <v>191408211003100</v>
      </c>
      <c r="M15" t="str">
        <f>VLOOKUP($B15, SinglePPTData!$A:$J, COLUMNS(SinglePPTData!$A:H), FALSE)</f>
        <v>Residential</v>
      </c>
      <c r="N15" s="37">
        <f>VLOOKUP(B15,SinglePPTData!A:J, COLUMNS(SinglePPTData!A:J), FALSE)</f>
        <v>3713.4900000000002</v>
      </c>
      <c r="O15" s="37">
        <f>IFERROR(VLOOKUP(B15,'Scattered Assessed Value'!A:I,COLUMNS('Scattered Assessed Value'!A:I),FALSE),VLOOKUP(B15,'Rooming and Agency Assesed Valu'!A:Q,COLUMNS('Rooming and Agency Assesed Valu'!A:Q),FALSE))</f>
        <v>712000</v>
      </c>
    </row>
    <row r="16" spans="1:15" x14ac:dyDescent="0.2">
      <c r="A16" s="7" t="s">
        <v>1891</v>
      </c>
      <c r="B16" s="8">
        <v>5768</v>
      </c>
      <c r="C16" s="8">
        <v>410</v>
      </c>
      <c r="D16" t="s">
        <v>16</v>
      </c>
      <c r="E16" s="8" t="s">
        <v>164</v>
      </c>
      <c r="F16" s="8" t="s">
        <v>165</v>
      </c>
      <c r="G16" s="8" t="s">
        <v>166</v>
      </c>
      <c r="H16" s="8">
        <v>11</v>
      </c>
      <c r="I16" s="8">
        <v>1983</v>
      </c>
      <c r="J16" s="8">
        <v>8245</v>
      </c>
      <c r="K16" s="9">
        <v>6</v>
      </c>
      <c r="L16" t="str">
        <f>VLOOKUP($B16, SinglePPTData!$A:$J, COLUMNS(SinglePPTData!$A:G), FALSE)</f>
        <v>190405104006700</v>
      </c>
      <c r="M16" t="str">
        <f>VLOOKUP($B16, SinglePPTData!$A:$J, COLUMNS(SinglePPTData!$A:H), FALSE)</f>
        <v>EXEMPT</v>
      </c>
      <c r="N16" s="37">
        <f>VLOOKUP(B16,SinglePPTData!A:J, COLUMNS(SinglePPTData!A:J), FALSE)</f>
        <v>0</v>
      </c>
      <c r="O16" s="37" t="s">
        <v>1899</v>
      </c>
    </row>
    <row r="17" spans="1:15" x14ac:dyDescent="0.2">
      <c r="A17" s="7" t="s">
        <v>1891</v>
      </c>
      <c r="B17" s="8">
        <v>5132</v>
      </c>
      <c r="C17" s="8">
        <v>678</v>
      </c>
      <c r="D17" t="s">
        <v>28</v>
      </c>
      <c r="E17" s="8">
        <v>111</v>
      </c>
      <c r="F17" s="8" t="s">
        <v>192</v>
      </c>
      <c r="G17" s="8" t="s">
        <v>193</v>
      </c>
      <c r="H17" s="8">
        <v>9</v>
      </c>
      <c r="I17" s="8">
        <v>1911</v>
      </c>
      <c r="J17" s="8">
        <v>1040</v>
      </c>
      <c r="K17" s="9">
        <v>1</v>
      </c>
      <c r="L17" t="str">
        <f>VLOOKUP($B17, SinglePPTData!$A:$J, COLUMNS(SinglePPTData!$A:G), FALSE)</f>
        <v>190401348001300</v>
      </c>
      <c r="M17" t="str">
        <f>VLOOKUP($B17, SinglePPTData!$A:$J, COLUMNS(SinglePPTData!$A:H), FALSE)</f>
        <v>Residential</v>
      </c>
      <c r="N17" s="37">
        <f>VLOOKUP(B17,SinglePPTData!A:J, COLUMNS(SinglePPTData!A:J), FALSE)</f>
        <v>2879.8199999999997</v>
      </c>
      <c r="O17" s="37">
        <f>IFERROR(VLOOKUP(B17,'Scattered Assessed Value'!A:I,COLUMNS('Scattered Assessed Value'!A:I),FALSE),VLOOKUP(B17,'Rooming and Agency Assesed Valu'!A:Q,COLUMNS('Rooming and Agency Assesed Valu'!A:Q),FALSE))</f>
        <v>586000</v>
      </c>
    </row>
    <row r="18" spans="1:15" x14ac:dyDescent="0.2">
      <c r="A18" s="7" t="s">
        <v>1891</v>
      </c>
      <c r="B18" s="8">
        <v>3540</v>
      </c>
      <c r="C18" s="8">
        <v>265</v>
      </c>
      <c r="D18" t="s">
        <v>39</v>
      </c>
      <c r="E18" s="8" t="s">
        <v>202</v>
      </c>
      <c r="F18" s="8" t="s">
        <v>203</v>
      </c>
      <c r="G18" s="8" t="s">
        <v>204</v>
      </c>
      <c r="H18" s="8">
        <v>9</v>
      </c>
      <c r="I18" s="8">
        <v>1925</v>
      </c>
      <c r="J18" s="8">
        <v>1094</v>
      </c>
      <c r="K18" s="9">
        <v>1</v>
      </c>
      <c r="L18" t="str">
        <f>VLOOKUP($B18, SinglePPTData!$A:$J, COLUMNS(SinglePPTData!$A:G), FALSE)</f>
        <v>190403254003900</v>
      </c>
      <c r="M18" t="str">
        <f>VLOOKUP($B18, SinglePPTData!$A:$J, COLUMNS(SinglePPTData!$A:H), FALSE)</f>
        <v>Residential</v>
      </c>
      <c r="N18" s="37">
        <f>VLOOKUP(B18,SinglePPTData!A:J, COLUMNS(SinglePPTData!A:J), FALSE)</f>
        <v>2411.71</v>
      </c>
      <c r="O18" s="37">
        <f>IFERROR(VLOOKUP(B18,'Scattered Assessed Value'!A:I,COLUMNS('Scattered Assessed Value'!A:I),FALSE),VLOOKUP(B18,'Rooming and Agency Assesed Valu'!A:Q,COLUMNS('Rooming and Agency Assesed Valu'!A:Q),FALSE))</f>
        <v>450000</v>
      </c>
    </row>
    <row r="19" spans="1:15" x14ac:dyDescent="0.2">
      <c r="A19" s="7" t="s">
        <v>1891</v>
      </c>
      <c r="B19" s="8">
        <v>5362</v>
      </c>
      <c r="C19" s="8">
        <v>694</v>
      </c>
      <c r="D19" t="s">
        <v>151</v>
      </c>
      <c r="E19" s="8">
        <v>585</v>
      </c>
      <c r="F19" s="8" t="s">
        <v>214</v>
      </c>
      <c r="G19" s="8" t="s">
        <v>215</v>
      </c>
      <c r="H19" s="8">
        <v>4</v>
      </c>
      <c r="I19" s="8">
        <v>1900</v>
      </c>
      <c r="J19" s="8">
        <v>1220</v>
      </c>
      <c r="K19" s="9">
        <v>1</v>
      </c>
      <c r="L19" t="str">
        <f>VLOOKUP($B19, SinglePPTData!$A:$J, COLUMNS(SinglePPTData!$A:G), FALSE)</f>
        <v>190401411006500</v>
      </c>
      <c r="M19" t="str">
        <f>VLOOKUP($B19, SinglePPTData!$A:$J, COLUMNS(SinglePPTData!$A:H), FALSE)</f>
        <v>Residential</v>
      </c>
      <c r="N19" s="37">
        <f>VLOOKUP(B19,SinglePPTData!A:J, COLUMNS(SinglePPTData!A:J), FALSE)</f>
        <v>2775.62</v>
      </c>
      <c r="O19" s="37">
        <f>IFERROR(VLOOKUP(B19,'Scattered Assessed Value'!A:I,COLUMNS('Scattered Assessed Value'!A:I),FALSE),VLOOKUP(B19,'Rooming and Agency Assesed Valu'!A:Q,COLUMNS('Rooming and Agency Assesed Valu'!A:Q),FALSE))</f>
        <v>553000</v>
      </c>
    </row>
    <row r="20" spans="1:15" x14ac:dyDescent="0.2">
      <c r="A20" s="7" t="s">
        <v>1891</v>
      </c>
      <c r="B20" s="8">
        <v>5138</v>
      </c>
      <c r="C20" s="8">
        <v>678</v>
      </c>
      <c r="D20" t="s">
        <v>28</v>
      </c>
      <c r="E20" s="8" t="s">
        <v>224</v>
      </c>
      <c r="F20" s="8" t="s">
        <v>225</v>
      </c>
      <c r="G20" s="8" t="s">
        <v>226</v>
      </c>
      <c r="H20" s="8">
        <v>9</v>
      </c>
      <c r="I20" s="8">
        <v>1921</v>
      </c>
      <c r="J20" s="8">
        <v>878</v>
      </c>
      <c r="K20" s="9">
        <v>1</v>
      </c>
      <c r="L20" t="str">
        <f>VLOOKUP($B20, SinglePPTData!$A:$J, COLUMNS(SinglePPTData!$A:G), FALSE)</f>
        <v>190403140000600</v>
      </c>
      <c r="M20" t="str">
        <f>VLOOKUP($B20, SinglePPTData!$A:$J, COLUMNS(SinglePPTData!$A:H), FALSE)</f>
        <v>Residential</v>
      </c>
      <c r="N20" s="37">
        <f>VLOOKUP(B20,SinglePPTData!A:J, COLUMNS(SinglePPTData!A:J), FALSE)</f>
        <v>3306.58</v>
      </c>
      <c r="O20" s="37">
        <f>IFERROR(VLOOKUP(B20,'Scattered Assessed Value'!A:I,COLUMNS('Scattered Assessed Value'!A:I),FALSE),VLOOKUP(B20,'Rooming and Agency Assesed Valu'!A:Q,COLUMNS('Rooming and Agency Assesed Valu'!A:Q),FALSE))</f>
        <v>652000</v>
      </c>
    </row>
    <row r="21" spans="1:15" x14ac:dyDescent="0.2">
      <c r="A21" s="7" t="s">
        <v>1891</v>
      </c>
      <c r="B21" s="8">
        <v>5106</v>
      </c>
      <c r="C21" s="8">
        <v>675</v>
      </c>
      <c r="D21" t="s">
        <v>42</v>
      </c>
      <c r="E21" s="8">
        <v>1208</v>
      </c>
      <c r="F21" s="8" t="s">
        <v>264</v>
      </c>
      <c r="G21" s="8" t="s">
        <v>265</v>
      </c>
      <c r="H21" s="8">
        <v>9</v>
      </c>
      <c r="I21" s="8">
        <v>1919</v>
      </c>
      <c r="J21" s="8">
        <v>985</v>
      </c>
      <c r="K21" s="9">
        <v>1</v>
      </c>
      <c r="L21" t="str">
        <f>VLOOKUP($B21, SinglePPTData!$A:$J, COLUMNS(SinglePPTData!$A:G), FALSE)</f>
        <v>190403323001800</v>
      </c>
      <c r="M21" t="str">
        <f>VLOOKUP($B21, SinglePPTData!$A:$J, COLUMNS(SinglePPTData!$A:H), FALSE)</f>
        <v>Residential</v>
      </c>
      <c r="N21" s="37">
        <f>VLOOKUP(B21,SinglePPTData!A:J, COLUMNS(SinglePPTData!A:J), FALSE)</f>
        <v>2256.2200000000003</v>
      </c>
      <c r="O21" s="37">
        <f>IFERROR(VLOOKUP(B21,'Scattered Assessed Value'!A:I,COLUMNS('Scattered Assessed Value'!A:I),FALSE),VLOOKUP(B21,'Rooming and Agency Assesed Valu'!A:Q,COLUMNS('Rooming and Agency Assesed Valu'!A:Q),FALSE))</f>
        <v>467000</v>
      </c>
    </row>
    <row r="22" spans="1:15" x14ac:dyDescent="0.2">
      <c r="A22" s="7" t="s">
        <v>1891</v>
      </c>
      <c r="B22" s="8">
        <v>3038</v>
      </c>
      <c r="C22" s="8">
        <v>249</v>
      </c>
      <c r="D22" t="s">
        <v>268</v>
      </c>
      <c r="E22" s="8" t="s">
        <v>269</v>
      </c>
      <c r="F22" s="8" t="s">
        <v>270</v>
      </c>
      <c r="G22" s="8" t="s">
        <v>271</v>
      </c>
      <c r="H22" s="8">
        <v>9</v>
      </c>
      <c r="I22" s="8">
        <v>1967</v>
      </c>
      <c r="J22" s="8">
        <v>4460</v>
      </c>
      <c r="K22" s="9">
        <v>4</v>
      </c>
      <c r="L22" t="str">
        <f>VLOOKUP($B22, SinglePPTData!$A:$J, COLUMNS(SinglePPTData!$A:G), FALSE)</f>
        <v>190402410001100</v>
      </c>
      <c r="M22" t="str">
        <f>VLOOKUP($B22, SinglePPTData!$A:$J, COLUMNS(SinglePPTData!$A:H), FALSE)</f>
        <v>Residential</v>
      </c>
      <c r="N22" s="37">
        <f>VLOOKUP(B22,SinglePPTData!A:J, COLUMNS(SinglePPTData!A:J), FALSE)</f>
        <v>10847.71</v>
      </c>
      <c r="O22" s="37">
        <f>IFERROR(VLOOKUP(B22,'Scattered Assessed Value'!A:I,COLUMNS('Scattered Assessed Value'!A:I),FALSE),VLOOKUP(B22,'Rooming and Agency Assesed Valu'!A:Q,COLUMNS('Rooming and Agency Assesed Valu'!A:Q),FALSE))</f>
        <v>2274000</v>
      </c>
    </row>
    <row r="23" spans="1:15" x14ac:dyDescent="0.2">
      <c r="A23" s="7" t="s">
        <v>1891</v>
      </c>
      <c r="B23" s="8">
        <v>5141</v>
      </c>
      <c r="C23" s="8">
        <v>678</v>
      </c>
      <c r="D23" t="s">
        <v>28</v>
      </c>
      <c r="E23" s="8">
        <v>280</v>
      </c>
      <c r="F23" s="8" t="s">
        <v>272</v>
      </c>
      <c r="G23" s="8" t="s">
        <v>273</v>
      </c>
      <c r="H23" s="8">
        <v>9</v>
      </c>
      <c r="I23" s="8">
        <v>1900</v>
      </c>
      <c r="J23" s="8">
        <v>1132</v>
      </c>
      <c r="K23" s="9">
        <v>1</v>
      </c>
      <c r="L23" t="str">
        <f>VLOOKUP($B23, SinglePPTData!$A:$J, COLUMNS(SinglePPTData!$A:G), FALSE)</f>
        <v>190403104005000</v>
      </c>
      <c r="M23" t="str">
        <f>VLOOKUP($B23, SinglePPTData!$A:$J, COLUMNS(SinglePPTData!$A:H), FALSE)</f>
        <v>Residential</v>
      </c>
      <c r="N23" s="37">
        <f>VLOOKUP(B23,SinglePPTData!A:J, COLUMNS(SinglePPTData!A:J), FALSE)</f>
        <v>3463.73</v>
      </c>
      <c r="O23" s="37">
        <f>IFERROR(VLOOKUP(B23,'Scattered Assessed Value'!A:I,COLUMNS('Scattered Assessed Value'!A:I),FALSE),VLOOKUP(B23,'Rooming and Agency Assesed Valu'!A:Q,COLUMNS('Rooming and Agency Assesed Valu'!A:Q),FALSE))</f>
        <v>687000</v>
      </c>
    </row>
    <row r="24" spans="1:15" x14ac:dyDescent="0.2">
      <c r="A24" s="7" t="s">
        <v>1891</v>
      </c>
      <c r="B24" s="8">
        <v>4704</v>
      </c>
      <c r="C24" s="8">
        <v>248</v>
      </c>
      <c r="D24" t="s">
        <v>274</v>
      </c>
      <c r="E24" s="8">
        <v>402</v>
      </c>
      <c r="F24" s="8" t="s">
        <v>272</v>
      </c>
      <c r="G24" s="8" t="s">
        <v>275</v>
      </c>
      <c r="H24" s="8">
        <v>9</v>
      </c>
      <c r="I24" s="8">
        <v>1910</v>
      </c>
      <c r="J24" s="8">
        <v>1432</v>
      </c>
      <c r="K24" s="9">
        <v>1</v>
      </c>
      <c r="L24" t="str">
        <f>VLOOKUP($B24, SinglePPTData!$A:$J, COLUMNS(SinglePPTData!$A:G), FALSE)</f>
        <v>190403138005300</v>
      </c>
      <c r="M24" t="str">
        <f>VLOOKUP($B24, SinglePPTData!$A:$J, COLUMNS(SinglePPTData!$A:H), FALSE)</f>
        <v>Residential</v>
      </c>
      <c r="N24" s="37">
        <f>VLOOKUP(B24,SinglePPTData!A:J, COLUMNS(SinglePPTData!A:J), FALSE)</f>
        <v>4214.7000000000007</v>
      </c>
      <c r="O24" s="37">
        <f>IFERROR(VLOOKUP(B24,'Scattered Assessed Value'!A:I,COLUMNS('Scattered Assessed Value'!A:I),FALSE),VLOOKUP(B24,'Rooming and Agency Assesed Valu'!A:Q,COLUMNS('Rooming and Agency Assesed Valu'!A:Q),FALSE))</f>
        <v>796000</v>
      </c>
    </row>
    <row r="25" spans="1:15" x14ac:dyDescent="0.2">
      <c r="A25" s="7" t="s">
        <v>1891</v>
      </c>
      <c r="B25" s="8">
        <v>5143</v>
      </c>
      <c r="C25" s="8">
        <v>678</v>
      </c>
      <c r="D25" t="s">
        <v>28</v>
      </c>
      <c r="E25" s="8">
        <v>1132</v>
      </c>
      <c r="F25" s="8" t="s">
        <v>287</v>
      </c>
      <c r="G25" s="8" t="s">
        <v>288</v>
      </c>
      <c r="H25" s="8">
        <v>9</v>
      </c>
      <c r="I25" s="8">
        <v>1913</v>
      </c>
      <c r="J25" s="8">
        <v>1062</v>
      </c>
      <c r="K25" s="9">
        <v>1</v>
      </c>
      <c r="L25" t="str">
        <f>VLOOKUP($B25, SinglePPTData!$A:$J, COLUMNS(SinglePPTData!$A:G), FALSE)</f>
        <v>190403318011300</v>
      </c>
      <c r="M25" t="str">
        <f>VLOOKUP($B25, SinglePPTData!$A:$J, COLUMNS(SinglePPTData!$A:H), FALSE)</f>
        <v>Residential</v>
      </c>
      <c r="N25" s="37">
        <f>VLOOKUP(B25,SinglePPTData!A:J, COLUMNS(SinglePPTData!A:J), FALSE)</f>
        <v>2773.96</v>
      </c>
      <c r="O25" s="37">
        <f>IFERROR(VLOOKUP(B25,'Scattered Assessed Value'!A:I,COLUMNS('Scattered Assessed Value'!A:I),FALSE),VLOOKUP(B25,'Rooming and Agency Assesed Valu'!A:Q,COLUMNS('Rooming and Agency Assesed Valu'!A:Q),FALSE))</f>
        <v>537000</v>
      </c>
    </row>
    <row r="26" spans="1:15" x14ac:dyDescent="0.2">
      <c r="A26" s="7" t="s">
        <v>1891</v>
      </c>
      <c r="B26" s="8">
        <v>3030</v>
      </c>
      <c r="C26" s="8">
        <v>248</v>
      </c>
      <c r="D26" t="s">
        <v>274</v>
      </c>
      <c r="E26" s="8">
        <v>2529</v>
      </c>
      <c r="F26" s="8" t="s">
        <v>302</v>
      </c>
      <c r="G26" s="8" t="s">
        <v>304</v>
      </c>
      <c r="H26" s="8">
        <v>4</v>
      </c>
      <c r="I26" s="8">
        <v>1904</v>
      </c>
      <c r="J26" s="8">
        <v>1138</v>
      </c>
      <c r="K26" s="9">
        <v>1</v>
      </c>
      <c r="L26" t="str">
        <f>VLOOKUP($B26, SinglePPTData!$A:$J, COLUMNS(SinglePPTData!$A:G), FALSE)</f>
        <v>190401342003100</v>
      </c>
      <c r="M26" t="str">
        <f>VLOOKUP($B26, SinglePPTData!$A:$J, COLUMNS(SinglePPTData!$A:H), FALSE)</f>
        <v>Residential</v>
      </c>
      <c r="N26" s="37">
        <f>VLOOKUP(B26,SinglePPTData!A:J, COLUMNS(SinglePPTData!A:J), FALSE)</f>
        <v>3159.37</v>
      </c>
      <c r="O26" s="37">
        <f>IFERROR(VLOOKUP(B26,'Scattered Assessed Value'!A:I,COLUMNS('Scattered Assessed Value'!A:I),FALSE),VLOOKUP(B26,'Rooming and Agency Assesed Valu'!A:Q,COLUMNS('Rooming and Agency Assesed Valu'!A:Q),FALSE))</f>
        <v>638000</v>
      </c>
    </row>
    <row r="27" spans="1:15" x14ac:dyDescent="0.2">
      <c r="A27" s="7" t="s">
        <v>1891</v>
      </c>
      <c r="B27" s="8">
        <v>5365</v>
      </c>
      <c r="C27" s="8">
        <v>694</v>
      </c>
      <c r="D27" t="s">
        <v>151</v>
      </c>
      <c r="E27" s="8">
        <v>3225</v>
      </c>
      <c r="F27" s="8" t="s">
        <v>302</v>
      </c>
      <c r="G27" s="8" t="s">
        <v>305</v>
      </c>
      <c r="H27" s="8">
        <v>4</v>
      </c>
      <c r="I27" s="8">
        <v>1901</v>
      </c>
      <c r="J27" s="8">
        <v>1008</v>
      </c>
      <c r="K27" s="9">
        <v>1</v>
      </c>
      <c r="L27" t="str">
        <f>VLOOKUP($B27, SinglePPTData!$A:$J, COLUMNS(SinglePPTData!$A:G), FALSE)</f>
        <v>190401270002100</v>
      </c>
      <c r="M27" t="str">
        <f>VLOOKUP($B27, SinglePPTData!$A:$J, COLUMNS(SinglePPTData!$A:H), FALSE)</f>
        <v>Residential</v>
      </c>
      <c r="N27" s="37">
        <f>VLOOKUP(B27,SinglePPTData!A:J, COLUMNS(SinglePPTData!A:J), FALSE)</f>
        <v>2704.48</v>
      </c>
      <c r="O27" s="37">
        <f>IFERROR(VLOOKUP(B27,'Scattered Assessed Value'!A:I,COLUMNS('Scattered Assessed Value'!A:I),FALSE),VLOOKUP(B27,'Rooming and Agency Assesed Valu'!A:Q,COLUMNS('Rooming and Agency Assesed Valu'!A:Q),FALSE))</f>
        <v>552000</v>
      </c>
    </row>
    <row r="28" spans="1:15" x14ac:dyDescent="0.2">
      <c r="A28" s="7" t="s">
        <v>1891</v>
      </c>
      <c r="B28" s="8">
        <v>5148</v>
      </c>
      <c r="C28" s="8">
        <v>679</v>
      </c>
      <c r="D28" t="s">
        <v>348</v>
      </c>
      <c r="E28" s="8">
        <v>49</v>
      </c>
      <c r="F28" s="8" t="s">
        <v>349</v>
      </c>
      <c r="G28" s="8" t="s">
        <v>350</v>
      </c>
      <c r="H28" s="8">
        <v>4</v>
      </c>
      <c r="I28" s="8">
        <v>1909</v>
      </c>
      <c r="J28" s="8">
        <v>1278</v>
      </c>
      <c r="K28" s="9">
        <v>1</v>
      </c>
      <c r="L28" t="str">
        <f>VLOOKUP($B28, SinglePPTData!$A:$J, COLUMNS(SinglePPTData!$A:G), FALSE)</f>
        <v>190402331004900</v>
      </c>
      <c r="M28" t="str">
        <f>VLOOKUP($B28, SinglePPTData!$A:$J, COLUMNS(SinglePPTData!$A:H), FALSE)</f>
        <v>Residential</v>
      </c>
      <c r="N28" s="37">
        <f>VLOOKUP(B28,SinglePPTData!A:J, COLUMNS(SinglePPTData!A:J), FALSE)</f>
        <v>4538.8999999999996</v>
      </c>
      <c r="O28" s="37">
        <f>IFERROR(VLOOKUP(B28,'Scattered Assessed Value'!A:I,COLUMNS('Scattered Assessed Value'!A:I),FALSE),VLOOKUP(B28,'Rooming and Agency Assesed Valu'!A:Q,COLUMNS('Rooming and Agency Assesed Valu'!A:Q),FALSE))</f>
        <v>902000</v>
      </c>
    </row>
    <row r="29" spans="1:15" x14ac:dyDescent="0.2">
      <c r="A29" s="7" t="s">
        <v>1891</v>
      </c>
      <c r="B29" s="8">
        <v>5127</v>
      </c>
      <c r="C29" s="8">
        <v>678</v>
      </c>
      <c r="D29" t="s">
        <v>28</v>
      </c>
      <c r="E29" s="8">
        <v>34</v>
      </c>
      <c r="F29" s="8" t="s">
        <v>351</v>
      </c>
      <c r="G29" s="8" t="s">
        <v>352</v>
      </c>
      <c r="H29" s="8">
        <v>4</v>
      </c>
      <c r="I29" s="8">
        <v>1885</v>
      </c>
      <c r="J29" s="8">
        <v>996</v>
      </c>
      <c r="K29" s="9">
        <v>1</v>
      </c>
      <c r="L29" t="str">
        <f>VLOOKUP($B29, SinglePPTData!$A:$J, COLUMNS(SinglePPTData!$A:G), FALSE)</f>
        <v>190402315006800</v>
      </c>
      <c r="M29" t="str">
        <f>VLOOKUP($B29, SinglePPTData!$A:$J, COLUMNS(SinglePPTData!$A:H), FALSE)</f>
        <v>Residential</v>
      </c>
      <c r="N29" s="37">
        <f>VLOOKUP(B29,SinglePPTData!A:J, COLUMNS(SinglePPTData!A:J), FALSE)</f>
        <v>4049.28</v>
      </c>
      <c r="O29" s="37">
        <f>IFERROR(VLOOKUP(B29,'Scattered Assessed Value'!A:I,COLUMNS('Scattered Assessed Value'!A:I),FALSE),VLOOKUP(B29,'Rooming and Agency Assesed Valu'!A:Q,COLUMNS('Rooming and Agency Assesed Valu'!A:Q),FALSE))</f>
        <v>807000</v>
      </c>
    </row>
    <row r="30" spans="1:15" x14ac:dyDescent="0.2">
      <c r="A30" s="7" t="s">
        <v>1891</v>
      </c>
      <c r="B30" s="8">
        <v>5149</v>
      </c>
      <c r="C30" s="8">
        <v>679</v>
      </c>
      <c r="D30" t="s">
        <v>348</v>
      </c>
      <c r="E30" s="8">
        <v>66</v>
      </c>
      <c r="F30" s="8" t="s">
        <v>365</v>
      </c>
      <c r="G30" s="8" t="s">
        <v>366</v>
      </c>
      <c r="H30" s="8">
        <v>4</v>
      </c>
      <c r="I30" s="8">
        <v>1890</v>
      </c>
      <c r="J30" s="8">
        <v>1168</v>
      </c>
      <c r="K30" s="9">
        <v>1</v>
      </c>
      <c r="L30" t="str">
        <f>VLOOKUP($B30, SinglePPTData!$A:$J, COLUMNS(SinglePPTData!$A:G), FALSE)</f>
        <v>190402320009400</v>
      </c>
      <c r="M30" t="str">
        <f>VLOOKUP($B30, SinglePPTData!$A:$J, COLUMNS(SinglePPTData!$A:H), FALSE)</f>
        <v>Residential</v>
      </c>
      <c r="N30" s="37">
        <f>VLOOKUP(B30,SinglePPTData!A:J, COLUMNS(SinglePPTData!A:J), FALSE)</f>
        <v>3850.7799999999997</v>
      </c>
      <c r="O30" s="37">
        <f>IFERROR(VLOOKUP(B30,'Scattered Assessed Value'!A:I,COLUMNS('Scattered Assessed Value'!A:I),FALSE),VLOOKUP(B30,'Rooming and Agency Assesed Valu'!A:Q,COLUMNS('Rooming and Agency Assesed Valu'!A:Q),FALSE))</f>
        <v>732000</v>
      </c>
    </row>
    <row r="31" spans="1:15" x14ac:dyDescent="0.2">
      <c r="A31" s="7" t="s">
        <v>1891</v>
      </c>
      <c r="B31" s="8">
        <v>3031</v>
      </c>
      <c r="C31" s="8">
        <v>248</v>
      </c>
      <c r="D31" t="s">
        <v>274</v>
      </c>
      <c r="E31" s="8">
        <v>8</v>
      </c>
      <c r="F31" s="8" t="s">
        <v>410</v>
      </c>
      <c r="G31" s="8" t="s">
        <v>411</v>
      </c>
      <c r="H31" s="8">
        <v>4</v>
      </c>
      <c r="I31" s="8">
        <v>1914</v>
      </c>
      <c r="J31" s="8">
        <v>1220</v>
      </c>
      <c r="K31" s="9">
        <v>1</v>
      </c>
      <c r="L31" t="str">
        <f>VLOOKUP($B31, SinglePPTData!$A:$J, COLUMNS(SinglePPTData!$A:G), FALSE)</f>
        <v>190402335009600</v>
      </c>
      <c r="M31" t="str">
        <f>VLOOKUP($B31, SinglePPTData!$A:$J, COLUMNS(SinglePPTData!$A:H), FALSE)</f>
        <v>Residential</v>
      </c>
      <c r="N31" s="37">
        <f>VLOOKUP(B31,SinglePPTData!A:J, COLUMNS(SinglePPTData!A:J), FALSE)</f>
        <v>4160.1000000000004</v>
      </c>
      <c r="O31" s="37">
        <f>IFERROR(VLOOKUP(B31,'Scattered Assessed Value'!A:I,COLUMNS('Scattered Assessed Value'!A:I),FALSE),VLOOKUP(B31,'Rooming and Agency Assesed Valu'!A:Q,COLUMNS('Rooming and Agency Assesed Valu'!A:Q),FALSE))</f>
        <v>820000</v>
      </c>
    </row>
    <row r="32" spans="1:15" x14ac:dyDescent="0.2">
      <c r="A32" s="7" t="s">
        <v>1891</v>
      </c>
      <c r="B32" s="8">
        <v>5108</v>
      </c>
      <c r="C32" s="8">
        <v>675</v>
      </c>
      <c r="D32" t="s">
        <v>42</v>
      </c>
      <c r="E32" s="8">
        <v>30</v>
      </c>
      <c r="F32" s="8" t="s">
        <v>423</v>
      </c>
      <c r="G32" s="8" t="s">
        <v>424</v>
      </c>
      <c r="H32" s="8">
        <v>9</v>
      </c>
      <c r="I32" s="8">
        <v>1912</v>
      </c>
      <c r="J32" s="8">
        <v>1294</v>
      </c>
      <c r="K32" s="9">
        <v>1</v>
      </c>
      <c r="L32" t="str">
        <f>VLOOKUP($B32, SinglePPTData!$A:$J, COLUMNS(SinglePPTData!$A:G), FALSE)</f>
        <v>190403233011100</v>
      </c>
      <c r="M32" t="str">
        <f>VLOOKUP($B32, SinglePPTData!$A:$J, COLUMNS(SinglePPTData!$A:H), FALSE)</f>
        <v>Residential</v>
      </c>
      <c r="N32" s="37">
        <f>VLOOKUP(B32,SinglePPTData!A:J, COLUMNS(SinglePPTData!A:J), FALSE)</f>
        <v>3205.69</v>
      </c>
      <c r="O32" s="37">
        <f>IFERROR(VLOOKUP(B32,'Scattered Assessed Value'!A:I,COLUMNS('Scattered Assessed Value'!A:I),FALSE),VLOOKUP(B32,'Rooming and Agency Assesed Valu'!A:Q,COLUMNS('Rooming and Agency Assesed Valu'!A:Q),FALSE))</f>
        <v>594000</v>
      </c>
    </row>
    <row r="33" spans="1:15" x14ac:dyDescent="0.2">
      <c r="A33" s="7" t="s">
        <v>1891</v>
      </c>
      <c r="B33" s="8">
        <v>4674</v>
      </c>
      <c r="C33" s="8">
        <v>665</v>
      </c>
      <c r="D33" t="s">
        <v>301</v>
      </c>
      <c r="E33" s="8">
        <v>110</v>
      </c>
      <c r="F33" s="8" t="s">
        <v>430</v>
      </c>
      <c r="G33" s="8" t="s">
        <v>431</v>
      </c>
      <c r="H33" s="8">
        <v>9</v>
      </c>
      <c r="I33" s="8">
        <v>1900</v>
      </c>
      <c r="J33" s="8">
        <v>1707</v>
      </c>
      <c r="K33" s="9">
        <v>2</v>
      </c>
      <c r="L33" t="str">
        <f>VLOOKUP($B33, SinglePPTData!$A:$J, COLUMNS(SinglePPTData!$A:G), FALSE)</f>
        <v>190404427008900</v>
      </c>
      <c r="M33" t="str">
        <f>VLOOKUP($B33, SinglePPTData!$A:$J, COLUMNS(SinglePPTData!$A:H), FALSE)</f>
        <v>Exempt/Residential</v>
      </c>
      <c r="N33" s="37">
        <f>VLOOKUP(B33,SinglePPTData!A:J, COLUMNS(SinglePPTData!A:J), FALSE)</f>
        <v>4174.5</v>
      </c>
      <c r="O33" s="37">
        <f>IFERROR(VLOOKUP(B33,'Scattered Assessed Value'!A:I,COLUMNS('Scattered Assessed Value'!A:I),FALSE),VLOOKUP(B33,'Rooming and Agency Assesed Valu'!A:Q,COLUMNS('Rooming and Agency Assesed Valu'!A:Q),FALSE))</f>
        <v>1761000</v>
      </c>
    </row>
    <row r="34" spans="1:15" x14ac:dyDescent="0.2">
      <c r="A34" s="7" t="s">
        <v>1891</v>
      </c>
      <c r="B34" s="8">
        <v>4675</v>
      </c>
      <c r="C34" s="8">
        <v>665</v>
      </c>
      <c r="D34" t="s">
        <v>301</v>
      </c>
      <c r="E34" s="8" t="s">
        <v>432</v>
      </c>
      <c r="F34" s="8" t="s">
        <v>430</v>
      </c>
      <c r="G34" s="8" t="s">
        <v>433</v>
      </c>
      <c r="H34" s="8">
        <v>9</v>
      </c>
      <c r="I34" s="8">
        <v>1920</v>
      </c>
      <c r="J34" s="8">
        <v>1669</v>
      </c>
      <c r="K34" s="9">
        <v>1</v>
      </c>
      <c r="L34" t="str">
        <f>VLOOKUP($B34, SinglePPTData!$A:$J, COLUMNS(SinglePPTData!$A:G), FALSE)</f>
        <v>190404427008900</v>
      </c>
      <c r="M34" t="str">
        <f>VLOOKUP($B34, SinglePPTData!$A:$J, COLUMNS(SinglePPTData!$A:H), FALSE)</f>
        <v>Exempt/Residential</v>
      </c>
      <c r="N34" s="37">
        <f>VLOOKUP(B34,SinglePPTData!A:J, COLUMNS(SinglePPTData!A:J), FALSE)</f>
        <v>4174.5</v>
      </c>
      <c r="O34" s="83" t="str">
        <f>IFERROR(VLOOKUP(B34,'Scattered Assessed Value'!A:I,COLUMNS('Scattered Assessed Value'!A:I),FALSE),VLOOKUP(B34,'Rooming and Agency Assesed Valu'!A:Q,COLUMNS('Rooming and Agency Assesed Valu'!A:Q),FALSE))</f>
        <v>not listed</v>
      </c>
    </row>
    <row r="35" spans="1:15" x14ac:dyDescent="0.2">
      <c r="A35" s="7" t="s">
        <v>1891</v>
      </c>
      <c r="B35" s="8">
        <v>4676</v>
      </c>
      <c r="C35" s="8">
        <v>665</v>
      </c>
      <c r="D35" t="s">
        <v>301</v>
      </c>
      <c r="E35" s="8">
        <v>112</v>
      </c>
      <c r="F35" s="8" t="s">
        <v>430</v>
      </c>
      <c r="G35" s="8" t="s">
        <v>434</v>
      </c>
      <c r="H35" s="8">
        <v>9</v>
      </c>
      <c r="I35" s="8">
        <v>1976</v>
      </c>
      <c r="J35" s="8">
        <v>1442</v>
      </c>
      <c r="K35" s="9">
        <v>1</v>
      </c>
      <c r="L35" t="str">
        <f>VLOOKUP($B35, SinglePPTData!$A:$J, COLUMNS(SinglePPTData!$A:G), FALSE)</f>
        <v>190404427008800</v>
      </c>
      <c r="M35" t="str">
        <f>VLOOKUP($B35, SinglePPTData!$A:$J, COLUMNS(SinglePPTData!$A:H), FALSE)</f>
        <v>Residential</v>
      </c>
      <c r="N35" s="37">
        <f>VLOOKUP(B35,SinglePPTData!A:J, COLUMNS(SinglePPTData!A:J), FALSE)</f>
        <v>5188.97</v>
      </c>
      <c r="O35" s="37">
        <f>IFERROR(VLOOKUP(B35,'Scattered Assessed Value'!A:I,COLUMNS('Scattered Assessed Value'!A:I),FALSE),VLOOKUP(B35,'Rooming and Agency Assesed Valu'!A:Q,COLUMNS('Rooming and Agency Assesed Valu'!A:Q),FALSE))</f>
        <v>1091000</v>
      </c>
    </row>
    <row r="36" spans="1:15" x14ac:dyDescent="0.2">
      <c r="A36" s="7" t="s">
        <v>1891</v>
      </c>
      <c r="B36" s="8">
        <v>5774</v>
      </c>
      <c r="C36" s="8">
        <v>410</v>
      </c>
      <c r="D36" t="s">
        <v>16</v>
      </c>
      <c r="E36" s="8" t="s">
        <v>479</v>
      </c>
      <c r="F36" s="8" t="s">
        <v>480</v>
      </c>
      <c r="G36" s="8" t="s">
        <v>481</v>
      </c>
      <c r="H36" s="8">
        <v>11</v>
      </c>
      <c r="I36" s="8">
        <v>1983</v>
      </c>
      <c r="J36" s="8">
        <v>3000</v>
      </c>
      <c r="K36" s="9">
        <v>3</v>
      </c>
      <c r="L36" t="str">
        <f>VLOOKUP($B36, SinglePPTData!$A:$J, COLUMNS(SinglePPTData!$A:G), FALSE)</f>
        <v>190405105007100</v>
      </c>
      <c r="M36" t="str">
        <f>VLOOKUP($B36, SinglePPTData!$A:$J, COLUMNS(SinglePPTData!$A:H), FALSE)</f>
        <v>EXEMPT</v>
      </c>
      <c r="N36" s="37">
        <f>VLOOKUP(B36,SinglePPTData!A:J, COLUMNS(SinglePPTData!A:J), FALSE)</f>
        <v>0</v>
      </c>
      <c r="O36" s="37"/>
    </row>
    <row r="37" spans="1:15" x14ac:dyDescent="0.2">
      <c r="A37" s="7" t="s">
        <v>1891</v>
      </c>
      <c r="B37" s="8">
        <v>5777</v>
      </c>
      <c r="C37" s="8">
        <v>410</v>
      </c>
      <c r="D37" t="s">
        <v>16</v>
      </c>
      <c r="E37" s="8" t="s">
        <v>482</v>
      </c>
      <c r="F37" s="8" t="s">
        <v>480</v>
      </c>
      <c r="G37" s="8" t="s">
        <v>483</v>
      </c>
      <c r="H37" s="8">
        <v>11</v>
      </c>
      <c r="I37" s="8">
        <v>1983</v>
      </c>
      <c r="J37" s="8">
        <v>5740</v>
      </c>
      <c r="K37" s="9">
        <v>6</v>
      </c>
      <c r="L37" t="str">
        <f>VLOOKUP($B37, SinglePPTData!$A:$J, COLUMNS(SinglePPTData!$A:G), FALSE)</f>
        <v>190405105007100</v>
      </c>
      <c r="M37" t="str">
        <f>VLOOKUP($B37, SinglePPTData!$A:$J, COLUMNS(SinglePPTData!$A:H), FALSE)</f>
        <v>EXEMPT</v>
      </c>
      <c r="N37" s="37">
        <f>VLOOKUP(B37,SinglePPTData!A:J, COLUMNS(SinglePPTData!A:J), FALSE)</f>
        <v>0</v>
      </c>
      <c r="O37" s="37">
        <v>2681000</v>
      </c>
    </row>
    <row r="38" spans="1:15" x14ac:dyDescent="0.2">
      <c r="A38" s="7" t="s">
        <v>1891</v>
      </c>
      <c r="B38" s="8">
        <v>5855</v>
      </c>
      <c r="C38" s="8">
        <v>445</v>
      </c>
      <c r="D38" t="s">
        <v>492</v>
      </c>
      <c r="E38" s="8">
        <v>480</v>
      </c>
      <c r="F38" s="8" t="s">
        <v>493</v>
      </c>
      <c r="G38" s="8" t="s">
        <v>494</v>
      </c>
      <c r="H38" s="8">
        <v>11</v>
      </c>
      <c r="I38" s="8">
        <v>1888</v>
      </c>
      <c r="J38" s="8">
        <v>3260</v>
      </c>
      <c r="K38" s="9">
        <v>5</v>
      </c>
      <c r="L38" t="str">
        <f>VLOOKUP($B38, SinglePPTData!$A:$J, COLUMNS(SinglePPTData!$A:G), FALSE)</f>
        <v>190405213003000</v>
      </c>
      <c r="M38" t="str">
        <f>VLOOKUP($B38, SinglePPTData!$A:$J, COLUMNS(SinglePPTData!$A:H), FALSE)</f>
        <v>Residential</v>
      </c>
      <c r="N38" s="37">
        <f>VLOOKUP(B38,SinglePPTData!A:J, COLUMNS(SinglePPTData!A:J), FALSE)</f>
        <v>11041.24</v>
      </c>
      <c r="O38" s="37">
        <v>2037000</v>
      </c>
    </row>
    <row r="39" spans="1:15" x14ac:dyDescent="0.2">
      <c r="A39" s="7" t="s">
        <v>1891</v>
      </c>
      <c r="B39" s="8">
        <v>5856</v>
      </c>
      <c r="C39" s="8">
        <v>445</v>
      </c>
      <c r="D39" t="s">
        <v>492</v>
      </c>
      <c r="E39" s="8">
        <v>482</v>
      </c>
      <c r="F39" s="8" t="s">
        <v>493</v>
      </c>
      <c r="G39" s="8" t="s">
        <v>495</v>
      </c>
      <c r="H39" s="8">
        <v>11</v>
      </c>
      <c r="I39" s="8">
        <v>1888</v>
      </c>
      <c r="J39" s="8">
        <v>3440</v>
      </c>
      <c r="K39" s="9">
        <v>5</v>
      </c>
      <c r="L39" t="str">
        <f>VLOOKUP($B39, SinglePPTData!$A:$J, COLUMNS(SinglePPTData!$A:G), FALSE)</f>
        <v>190405213002900</v>
      </c>
      <c r="M39" t="str">
        <f>VLOOKUP($B39, SinglePPTData!$A:$J, COLUMNS(SinglePPTData!$A:H), FALSE)</f>
        <v>Residential</v>
      </c>
      <c r="N39" s="37">
        <f>VLOOKUP(B39,SinglePPTData!A:J, COLUMNS(SinglePPTData!A:J), FALSE)</f>
        <v>12483.62</v>
      </c>
      <c r="O39" s="98">
        <v>2204000</v>
      </c>
    </row>
    <row r="40" spans="1:15" x14ac:dyDescent="0.2">
      <c r="A40" s="7" t="s">
        <v>1891</v>
      </c>
      <c r="B40" s="8">
        <v>5857</v>
      </c>
      <c r="C40" s="8">
        <v>445</v>
      </c>
      <c r="D40" t="s">
        <v>492</v>
      </c>
      <c r="E40" s="8">
        <v>492</v>
      </c>
      <c r="F40" s="8" t="s">
        <v>493</v>
      </c>
      <c r="G40" s="8" t="s">
        <v>496</v>
      </c>
      <c r="H40" s="8">
        <v>11</v>
      </c>
      <c r="I40" s="8">
        <v>1910</v>
      </c>
      <c r="J40" s="8">
        <v>3022</v>
      </c>
      <c r="K40" s="9">
        <v>6</v>
      </c>
      <c r="L40" t="str">
        <f>VLOOKUP($B40, SinglePPTData!$A:$J, COLUMNS(SinglePPTData!$A:G), FALSE)</f>
        <v>190405213002600</v>
      </c>
      <c r="M40" t="str">
        <f>VLOOKUP($B40, SinglePPTData!$A:$J, COLUMNS(SinglePPTData!$A:H), FALSE)</f>
        <v>Residential</v>
      </c>
      <c r="N40" s="37">
        <f>VLOOKUP(B40,SinglePPTData!A:J, COLUMNS(SinglePPTData!A:J), FALSE)</f>
        <v>9698.09</v>
      </c>
      <c r="O40" s="98">
        <v>1696000</v>
      </c>
    </row>
    <row r="41" spans="1:15" x14ac:dyDescent="0.2">
      <c r="A41" s="7" t="s">
        <v>1891</v>
      </c>
      <c r="B41" s="8">
        <v>5858</v>
      </c>
      <c r="C41" s="8">
        <v>445</v>
      </c>
      <c r="D41" t="s">
        <v>492</v>
      </c>
      <c r="E41" s="8">
        <v>494</v>
      </c>
      <c r="F41" s="8" t="s">
        <v>493</v>
      </c>
      <c r="G41" s="8" t="s">
        <v>497</v>
      </c>
      <c r="H41" s="8">
        <v>11</v>
      </c>
      <c r="I41" s="8">
        <v>1885</v>
      </c>
      <c r="J41" s="8">
        <v>3385</v>
      </c>
      <c r="K41" s="9">
        <v>6</v>
      </c>
      <c r="L41" t="str">
        <f>VLOOKUP($B41, SinglePPTData!$A:$J, COLUMNS(SinglePPTData!$A:G), FALSE)</f>
        <v>190405213002500</v>
      </c>
      <c r="M41" t="str">
        <f>VLOOKUP($B41, SinglePPTData!$A:$J, COLUMNS(SinglePPTData!$A:H), FALSE)</f>
        <v>Residential</v>
      </c>
      <c r="N41" s="37">
        <f>VLOOKUP(B41,SinglePPTData!A:J, COLUMNS(SinglePPTData!A:J), FALSE)</f>
        <v>9995.83</v>
      </c>
      <c r="O41" s="37">
        <v>1729000</v>
      </c>
    </row>
    <row r="42" spans="1:15" x14ac:dyDescent="0.2">
      <c r="A42" s="7" t="s">
        <v>1891</v>
      </c>
      <c r="B42" s="8">
        <v>5128</v>
      </c>
      <c r="C42" s="8">
        <v>678</v>
      </c>
      <c r="D42" t="s">
        <v>28</v>
      </c>
      <c r="E42" s="8">
        <v>44</v>
      </c>
      <c r="F42" s="8" t="s">
        <v>505</v>
      </c>
      <c r="G42" s="8" t="s">
        <v>506</v>
      </c>
      <c r="H42" s="8">
        <v>4</v>
      </c>
      <c r="I42" s="8">
        <v>1905</v>
      </c>
      <c r="J42" s="8">
        <v>1118</v>
      </c>
      <c r="K42" s="9">
        <v>1</v>
      </c>
      <c r="L42" t="str">
        <f>VLOOKUP($B42, SinglePPTData!$A:$J, COLUMNS(SinglePPTData!$A:G), FALSE)</f>
        <v>190401341005800</v>
      </c>
      <c r="M42" t="str">
        <f>VLOOKUP($B42, SinglePPTData!$A:$J, COLUMNS(SinglePPTData!$A:H), FALSE)</f>
        <v>Residential</v>
      </c>
      <c r="N42" s="37">
        <f>VLOOKUP(B42,SinglePPTData!A:J, COLUMNS(SinglePPTData!A:J), FALSE)</f>
        <v>3928.53</v>
      </c>
      <c r="O42" s="37">
        <f>IFERROR(VLOOKUP(B42,'Scattered Assessed Value'!A:I,COLUMNS('Scattered Assessed Value'!A:I),FALSE),VLOOKUP(B42,'Rooming and Agency Assesed Valu'!A:Q,COLUMNS('Rooming and Agency Assesed Valu'!A:Q),FALSE))</f>
        <v>758000</v>
      </c>
    </row>
    <row r="43" spans="1:15" x14ac:dyDescent="0.2">
      <c r="A43" s="7" t="s">
        <v>1891</v>
      </c>
      <c r="B43" s="8">
        <v>5124</v>
      </c>
      <c r="C43" s="8">
        <v>678</v>
      </c>
      <c r="D43" t="s">
        <v>28</v>
      </c>
      <c r="E43" s="8">
        <v>2</v>
      </c>
      <c r="F43" s="8" t="s">
        <v>574</v>
      </c>
      <c r="G43" s="8" t="s">
        <v>575</v>
      </c>
      <c r="H43" s="8">
        <v>9</v>
      </c>
      <c r="I43" s="8">
        <v>1909</v>
      </c>
      <c r="J43" s="8">
        <v>1332</v>
      </c>
      <c r="K43" s="9">
        <v>1</v>
      </c>
      <c r="L43" t="str">
        <f>VLOOKUP($B43, SinglePPTData!$A:$J, COLUMNS(SinglePPTData!$A:G), FALSE)</f>
        <v>190404423002100</v>
      </c>
      <c r="M43" t="str">
        <f>VLOOKUP($B43, SinglePPTData!$A:$J, COLUMNS(SinglePPTData!$A:H), FALSE)</f>
        <v>Residential</v>
      </c>
      <c r="N43" s="37">
        <f>VLOOKUP(B43,SinglePPTData!A:J, COLUMNS(SinglePPTData!A:J), FALSE)</f>
        <v>4009.5800000000004</v>
      </c>
      <c r="O43" s="37">
        <f>IFERROR(VLOOKUP(B43,'Scattered Assessed Value'!A:I,COLUMNS('Scattered Assessed Value'!A:I),FALSE),VLOOKUP(B43,'Rooming and Agency Assesed Valu'!A:Q,COLUMNS('Rooming and Agency Assesed Valu'!A:Q),FALSE))</f>
        <v>874000</v>
      </c>
    </row>
    <row r="44" spans="1:15" x14ac:dyDescent="0.2">
      <c r="A44" s="7" t="s">
        <v>1891</v>
      </c>
      <c r="B44" s="8">
        <v>5859</v>
      </c>
      <c r="C44" s="8">
        <v>445</v>
      </c>
      <c r="D44" t="s">
        <v>492</v>
      </c>
      <c r="E44" s="8">
        <v>13</v>
      </c>
      <c r="F44" s="8" t="s">
        <v>608</v>
      </c>
      <c r="G44" s="8" t="s">
        <v>609</v>
      </c>
      <c r="H44" s="8">
        <v>11</v>
      </c>
      <c r="I44" s="8">
        <v>1889</v>
      </c>
      <c r="J44" s="8">
        <v>3300</v>
      </c>
      <c r="K44" s="9">
        <v>5</v>
      </c>
      <c r="L44" t="str">
        <f>VLOOKUP($B44, SinglePPTData!$A:$J, COLUMNS(SinglePPTData!$A:G), FALSE)</f>
        <v>190405213000200</v>
      </c>
      <c r="M44" t="str">
        <f>VLOOKUP($B44, SinglePPTData!$A:$J, COLUMNS(SinglePPTData!$A:H), FALSE)</f>
        <v>Residential</v>
      </c>
      <c r="N44" s="37">
        <f>VLOOKUP(B44,SinglePPTData!A:J, COLUMNS(SinglePPTData!A:J), FALSE)</f>
        <v>11735.96</v>
      </c>
      <c r="O44" s="37">
        <v>2166000</v>
      </c>
    </row>
    <row r="45" spans="1:15" x14ac:dyDescent="0.2">
      <c r="A45" s="7" t="s">
        <v>1891</v>
      </c>
      <c r="B45" s="8">
        <v>5860</v>
      </c>
      <c r="C45" s="8">
        <v>445</v>
      </c>
      <c r="D45" t="s">
        <v>492</v>
      </c>
      <c r="E45" s="8">
        <v>21</v>
      </c>
      <c r="F45" s="8" t="s">
        <v>608</v>
      </c>
      <c r="G45" s="8" t="s">
        <v>610</v>
      </c>
      <c r="H45" s="8">
        <v>11</v>
      </c>
      <c r="I45" s="8">
        <v>1890</v>
      </c>
      <c r="J45" s="8">
        <v>3349</v>
      </c>
      <c r="K45" s="9">
        <v>3</v>
      </c>
      <c r="L45" t="str">
        <f>VLOOKUP($B45, SinglePPTData!$A:$J, COLUMNS(SinglePPTData!$A:G), FALSE)</f>
        <v>190405213000600</v>
      </c>
      <c r="M45" t="str">
        <f>VLOOKUP($B45, SinglePPTData!$A:$J, COLUMNS(SinglePPTData!$A:H), FALSE)</f>
        <v>Residential</v>
      </c>
      <c r="N45" s="37">
        <f>VLOOKUP(B45,SinglePPTData!A:J, COLUMNS(SinglePPTData!A:J), FALSE)</f>
        <v>9416.9</v>
      </c>
      <c r="O45" s="37">
        <v>1481000</v>
      </c>
    </row>
    <row r="46" spans="1:15" x14ac:dyDescent="0.2">
      <c r="A46" s="7" t="s">
        <v>1891</v>
      </c>
      <c r="B46" s="8">
        <v>5862</v>
      </c>
      <c r="C46" s="8">
        <v>445</v>
      </c>
      <c r="D46" t="s">
        <v>492</v>
      </c>
      <c r="E46" s="8">
        <v>25</v>
      </c>
      <c r="F46" s="8" t="s">
        <v>608</v>
      </c>
      <c r="G46" s="8" t="s">
        <v>611</v>
      </c>
      <c r="H46" s="8">
        <v>11</v>
      </c>
      <c r="I46" s="8">
        <v>1889</v>
      </c>
      <c r="J46" s="8">
        <v>10500</v>
      </c>
      <c r="K46" s="9">
        <v>12</v>
      </c>
      <c r="L46" t="str">
        <f>VLOOKUP($B46, SinglePPTData!$A:$J, COLUMNS(SinglePPTData!$A:G), FALSE)</f>
        <v>190405213000850</v>
      </c>
      <c r="M46" t="str">
        <f>VLOOKUP($B46, SinglePPTData!$A:$J, COLUMNS(SinglePPTData!$A:H), FALSE)</f>
        <v>Multi-Residential</v>
      </c>
      <c r="N46" s="37">
        <f>VLOOKUP(B46,SinglePPTData!A:J, COLUMNS(SinglePPTData!A:J), FALSE)</f>
        <v>37832.720000000001</v>
      </c>
      <c r="O46" s="37">
        <v>2985000</v>
      </c>
    </row>
    <row r="47" spans="1:15" x14ac:dyDescent="0.2">
      <c r="A47" s="7" t="s">
        <v>1891</v>
      </c>
      <c r="B47" s="8">
        <v>5863</v>
      </c>
      <c r="C47" s="8">
        <v>445</v>
      </c>
      <c r="D47" t="s">
        <v>492</v>
      </c>
      <c r="E47" s="8">
        <v>27</v>
      </c>
      <c r="F47" s="8" t="s">
        <v>608</v>
      </c>
      <c r="G47" s="8" t="s">
        <v>612</v>
      </c>
      <c r="H47" s="8">
        <v>11</v>
      </c>
      <c r="I47" s="8">
        <v>1889</v>
      </c>
      <c r="J47" s="8">
        <v>1350</v>
      </c>
      <c r="K47" s="9">
        <v>2</v>
      </c>
      <c r="L47" t="str">
        <f>VLOOKUP($B47, SinglePPTData!$A:$J, COLUMNS(SinglePPTData!$A:G), FALSE)</f>
        <v>190405213000800</v>
      </c>
      <c r="M47" t="str">
        <f>VLOOKUP($B47, SinglePPTData!$A:$J, COLUMNS(SinglePPTData!$A:H), FALSE)</f>
        <v>Comm./Residential</v>
      </c>
      <c r="N47" s="37">
        <f>VLOOKUP(B47,SinglePPTData!A:J, COLUMNS(SinglePPTData!A:J), FALSE)</f>
        <v>31752.559999999998</v>
      </c>
      <c r="O47" s="37">
        <v>2532000</v>
      </c>
    </row>
    <row r="48" spans="1:15" x14ac:dyDescent="0.2">
      <c r="A48" s="7" t="s">
        <v>1891</v>
      </c>
      <c r="B48" s="8">
        <v>5137</v>
      </c>
      <c r="C48" s="8">
        <v>678</v>
      </c>
      <c r="D48" t="s">
        <v>28</v>
      </c>
      <c r="E48" s="8">
        <v>907</v>
      </c>
      <c r="F48" s="8" t="s">
        <v>632</v>
      </c>
      <c r="G48" s="8" t="s">
        <v>633</v>
      </c>
      <c r="H48" s="8">
        <v>11</v>
      </c>
      <c r="I48" s="8">
        <v>1903</v>
      </c>
      <c r="J48" s="8">
        <v>796</v>
      </c>
      <c r="K48" s="9">
        <v>1</v>
      </c>
      <c r="L48" t="str">
        <f>VLOOKUP($B48, SinglePPTData!$A:$J, COLUMNS(SinglePPTData!$A:G), FALSE)</f>
        <v>190405156000600</v>
      </c>
      <c r="M48" t="str">
        <f>VLOOKUP($B48, SinglePPTData!$A:$J, COLUMNS(SinglePPTData!$A:H), FALSE)</f>
        <v>Residential</v>
      </c>
      <c r="N48" s="37">
        <f>VLOOKUP(B48,SinglePPTData!A:J, COLUMNS(SinglePPTData!A:J), FALSE)</f>
        <v>3773.05</v>
      </c>
      <c r="O48" s="37">
        <f>IFERROR(VLOOKUP(B48,'Scattered Assessed Value'!A:I,COLUMNS('Scattered Assessed Value'!A:I),FALSE),VLOOKUP(B48,'Rooming and Agency Assesed Valu'!A:Q,COLUMNS('Rooming and Agency Assesed Valu'!A:Q),FALSE))</f>
        <v>736000</v>
      </c>
    </row>
    <row r="49" spans="1:15" x14ac:dyDescent="0.2">
      <c r="A49" s="7" t="s">
        <v>1891</v>
      </c>
      <c r="B49" s="8">
        <v>4708</v>
      </c>
      <c r="C49" s="8">
        <v>264</v>
      </c>
      <c r="D49" t="s">
        <v>157</v>
      </c>
      <c r="E49" s="8">
        <v>254</v>
      </c>
      <c r="F49" s="8" t="s">
        <v>634</v>
      </c>
      <c r="G49" s="8" t="s">
        <v>635</v>
      </c>
      <c r="H49" s="8">
        <v>4</v>
      </c>
      <c r="I49" s="8">
        <v>1989</v>
      </c>
      <c r="J49" s="8">
        <v>1680</v>
      </c>
      <c r="K49" s="9">
        <v>1</v>
      </c>
      <c r="L49" t="str">
        <f>VLOOKUP($B49, SinglePPTData!$A:$J, COLUMNS(SinglePPTData!$A:G), FALSE)</f>
        <v>190401413005950</v>
      </c>
      <c r="M49" t="str">
        <f>VLOOKUP($B49, SinglePPTData!$A:$J, COLUMNS(SinglePPTData!$A:H), FALSE)</f>
        <v>Exempt</v>
      </c>
      <c r="N49" s="37">
        <f>VLOOKUP(B49,SinglePPTData!A:J, COLUMNS(SinglePPTData!A:J), FALSE)</f>
        <v>0</v>
      </c>
      <c r="O49" s="37">
        <f>IFERROR(VLOOKUP(B49,'Scattered Assessed Value'!A:I,COLUMNS('Scattered Assessed Value'!A:I),FALSE),VLOOKUP(B49,'Rooming and Agency Assesed Valu'!A:Q,COLUMNS('Rooming and Agency Assesed Valu'!A:Q),FALSE))</f>
        <v>780000</v>
      </c>
    </row>
    <row r="50" spans="1:15" x14ac:dyDescent="0.2">
      <c r="A50" s="7" t="s">
        <v>1891</v>
      </c>
      <c r="B50" s="8">
        <v>3978</v>
      </c>
      <c r="C50" s="8">
        <v>264</v>
      </c>
      <c r="D50" t="s">
        <v>157</v>
      </c>
      <c r="E50" s="8" t="s">
        <v>636</v>
      </c>
      <c r="F50" s="8" t="s">
        <v>634</v>
      </c>
      <c r="G50" s="8" t="s">
        <v>637</v>
      </c>
      <c r="H50" s="8">
        <v>4</v>
      </c>
      <c r="I50" s="8">
        <v>1967</v>
      </c>
      <c r="J50" s="8">
        <v>2248</v>
      </c>
      <c r="K50" s="9">
        <v>2</v>
      </c>
      <c r="L50" t="str">
        <f>VLOOKUP($B50, SinglePPTData!$A:$J, COLUMNS(SinglePPTData!$A:G), FALSE)</f>
        <v>190401413001500</v>
      </c>
      <c r="M50" t="str">
        <f>VLOOKUP($B50, SinglePPTData!$A:$J, COLUMNS(SinglePPTData!$A:H), FALSE)</f>
        <v>Residential</v>
      </c>
      <c r="N50" s="37">
        <f>VLOOKUP(B50,SinglePPTData!A:J, COLUMNS(SinglePPTData!A:J), FALSE)</f>
        <v>8244.1299999999992</v>
      </c>
      <c r="O50" s="37">
        <f>IFERROR(VLOOKUP(B50,'Scattered Assessed Value'!A:I,COLUMNS('Scattered Assessed Value'!A:I),FALSE),VLOOKUP(B50,'Rooming and Agency Assesed Valu'!A:Q,COLUMNS('Rooming and Agency Assesed Valu'!A:Q),FALSE))</f>
        <v>1621000</v>
      </c>
    </row>
    <row r="51" spans="1:15" x14ac:dyDescent="0.2">
      <c r="A51" s="7" t="s">
        <v>1891</v>
      </c>
      <c r="B51" s="8">
        <v>3979</v>
      </c>
      <c r="C51" s="8">
        <v>264</v>
      </c>
      <c r="D51" t="s">
        <v>157</v>
      </c>
      <c r="E51" s="8" t="s">
        <v>638</v>
      </c>
      <c r="F51" s="8" t="s">
        <v>634</v>
      </c>
      <c r="G51" s="8" t="s">
        <v>639</v>
      </c>
      <c r="H51" s="8">
        <v>4</v>
      </c>
      <c r="I51" s="8">
        <v>1967</v>
      </c>
      <c r="J51" s="8">
        <v>2248</v>
      </c>
      <c r="K51" s="9">
        <v>2</v>
      </c>
      <c r="L51" s="36">
        <f>VLOOKUP($B51, SinglePPTData!$A:$J, COLUMNS(SinglePPTData!$A:G), FALSE)</f>
        <v>0</v>
      </c>
      <c r="M51" t="str">
        <f>VLOOKUP($B51, SinglePPTData!$A:$J, COLUMNS(SinglePPTData!$A:H), FALSE)</f>
        <v>Residential</v>
      </c>
      <c r="N51" s="37">
        <f>VLOOKUP(B51,SinglePPTData!A:J, COLUMNS(SinglePPTData!A:J), FALSE)</f>
        <v>0</v>
      </c>
      <c r="O51" s="83" t="str">
        <f>IFERROR(VLOOKUP(B51,'Scattered Assessed Value'!A:I,COLUMNS('Scattered Assessed Value'!A:I),FALSE),VLOOKUP(B51,'Rooming and Agency Assesed Valu'!A:Q,COLUMNS('Rooming and Agency Assesed Valu'!A:Q),FALSE))</f>
        <v>not listed</v>
      </c>
    </row>
    <row r="52" spans="1:15" x14ac:dyDescent="0.2">
      <c r="A52" s="7" t="s">
        <v>1891</v>
      </c>
      <c r="B52" s="8">
        <v>5140</v>
      </c>
      <c r="C52" s="8">
        <v>678</v>
      </c>
      <c r="D52" t="s">
        <v>28</v>
      </c>
      <c r="E52" s="8">
        <v>198</v>
      </c>
      <c r="F52" s="8" t="s">
        <v>642</v>
      </c>
      <c r="G52" s="8" t="s">
        <v>643</v>
      </c>
      <c r="H52" s="8">
        <v>4</v>
      </c>
      <c r="I52" s="8">
        <v>1880</v>
      </c>
      <c r="J52" s="8">
        <v>1354</v>
      </c>
      <c r="K52" s="9">
        <v>1</v>
      </c>
      <c r="L52" t="str">
        <f>VLOOKUP($B52, SinglePPTData!$A:$J, COLUMNS(SinglePPTData!$A:G), FALSE)</f>
        <v>190401388003900</v>
      </c>
      <c r="M52" t="str">
        <f>VLOOKUP($B52, SinglePPTData!$A:$J, COLUMNS(SinglePPTData!$A:H), FALSE)</f>
        <v>Residential</v>
      </c>
      <c r="N52" s="37">
        <f>VLOOKUP(B52,SinglePPTData!A:J, COLUMNS(SinglePPTData!A:J), FALSE)</f>
        <v>3779.66</v>
      </c>
      <c r="O52" s="37">
        <f>IFERROR(VLOOKUP(B52,'Scattered Assessed Value'!A:I,COLUMNS('Scattered Assessed Value'!A:I),FALSE),VLOOKUP(B52,'Rooming and Agency Assesed Valu'!A:Q,COLUMNS('Rooming and Agency Assesed Valu'!A:Q),FALSE))</f>
        <v>731000</v>
      </c>
    </row>
    <row r="53" spans="1:15" x14ac:dyDescent="0.2">
      <c r="A53" s="7" t="s">
        <v>1891</v>
      </c>
      <c r="B53" s="8">
        <v>3980</v>
      </c>
      <c r="C53" s="8">
        <v>264</v>
      </c>
      <c r="D53" t="s">
        <v>157</v>
      </c>
      <c r="E53" s="8" t="s">
        <v>644</v>
      </c>
      <c r="F53" s="8" t="s">
        <v>645</v>
      </c>
      <c r="G53" s="8" t="s">
        <v>646</v>
      </c>
      <c r="H53" s="8">
        <v>5</v>
      </c>
      <c r="I53" s="8">
        <v>1966</v>
      </c>
      <c r="J53" s="8">
        <v>1454</v>
      </c>
      <c r="K53" s="9">
        <v>1</v>
      </c>
      <c r="L53" t="str">
        <f>VLOOKUP($B53, SinglePPTData!$A:$J, COLUMNS(SinglePPTData!$A:G), FALSE)</f>
        <v>190401432000300</v>
      </c>
      <c r="M53" t="str">
        <f>VLOOKUP($B53, SinglePPTData!$A:$J, COLUMNS(SinglePPTData!$A:H), FALSE)</f>
        <v>Residential</v>
      </c>
      <c r="N53" s="37">
        <f>VLOOKUP(B53,SinglePPTData!A:J, COLUMNS(SinglePPTData!A:J), FALSE)</f>
        <v>2859.98</v>
      </c>
      <c r="O53" s="37">
        <f>IFERROR(VLOOKUP(B53,'Scattered Assessed Value'!A:I,COLUMNS('Scattered Assessed Value'!A:I),FALSE),VLOOKUP(B53,'Rooming and Agency Assesed Valu'!A:Q,COLUMNS('Rooming and Agency Assesed Valu'!A:Q),FALSE))</f>
        <v>532000</v>
      </c>
    </row>
    <row r="54" spans="1:15" x14ac:dyDescent="0.2">
      <c r="A54" s="7" t="s">
        <v>1891</v>
      </c>
      <c r="B54" s="8">
        <v>90042</v>
      </c>
      <c r="C54" s="8">
        <v>264</v>
      </c>
      <c r="D54" t="s">
        <v>157</v>
      </c>
      <c r="E54" s="8" t="s">
        <v>647</v>
      </c>
      <c r="F54" s="8" t="s">
        <v>645</v>
      </c>
      <c r="G54" s="8" t="s">
        <v>648</v>
      </c>
      <c r="H54" s="8">
        <v>5</v>
      </c>
      <c r="I54" s="8">
        <v>1966</v>
      </c>
      <c r="J54" s="8">
        <v>1474</v>
      </c>
      <c r="K54" s="9">
        <v>1</v>
      </c>
      <c r="L54" t="str">
        <f>VLOOKUP($B54, SinglePPTData!$A:$J, COLUMNS(SinglePPTData!$A:G), FALSE)</f>
        <v>190401432000400</v>
      </c>
      <c r="M54" t="str">
        <f>VLOOKUP($B54, SinglePPTData!$A:$J, COLUMNS(SinglePPTData!$A:H), FALSE)</f>
        <v>Grant</v>
      </c>
      <c r="N54" s="37">
        <f>VLOOKUP(B54,SinglePPTData!A:J, COLUMNS(SinglePPTData!A:J), FALSE)</f>
        <v>2859.9799999999996</v>
      </c>
      <c r="O54" s="37">
        <f>IFERROR(VLOOKUP(B54,'Scattered Assessed Value'!A:I,COLUMNS('Scattered Assessed Value'!A:I),FALSE),VLOOKUP(B54,'Rooming and Agency Assesed Valu'!A:Q,COLUMNS('Rooming and Agency Assesed Valu'!A:Q),FALSE))</f>
        <v>532000</v>
      </c>
    </row>
    <row r="55" spans="1:15" x14ac:dyDescent="0.2">
      <c r="A55" s="7" t="s">
        <v>1891</v>
      </c>
      <c r="B55" s="8">
        <v>3981</v>
      </c>
      <c r="C55" s="8">
        <v>264</v>
      </c>
      <c r="D55" t="s">
        <v>157</v>
      </c>
      <c r="E55" s="8" t="s">
        <v>649</v>
      </c>
      <c r="F55" s="8" t="s">
        <v>645</v>
      </c>
      <c r="G55" s="8" t="s">
        <v>650</v>
      </c>
      <c r="H55" s="8">
        <v>5</v>
      </c>
      <c r="I55" s="8">
        <v>1966</v>
      </c>
      <c r="J55" s="8">
        <v>1488</v>
      </c>
      <c r="K55" s="9">
        <v>1</v>
      </c>
      <c r="L55" t="str">
        <f>VLOOKUP($B55, SinglePPTData!$A:$J, COLUMNS(SinglePPTData!$A:G), FALSE)</f>
        <v>190401432000500</v>
      </c>
      <c r="M55" t="str">
        <f>VLOOKUP($B55, SinglePPTData!$A:$J, COLUMNS(SinglePPTData!$A:H), FALSE)</f>
        <v>Residential</v>
      </c>
      <c r="N55" s="37">
        <f>VLOOKUP(B55,SinglePPTData!A:J, COLUMNS(SinglePPTData!A:J), FALSE)</f>
        <v>2864.93</v>
      </c>
      <c r="O55" s="37">
        <f>IFERROR(VLOOKUP(B55,'Scattered Assessed Value'!A:I,COLUMNS('Scattered Assessed Value'!A:I),FALSE),VLOOKUP(B55,'Rooming and Agency Assesed Valu'!A:Q,COLUMNS('Rooming and Agency Assesed Valu'!A:Q),FALSE))</f>
        <v>532000</v>
      </c>
    </row>
    <row r="56" spans="1:15" x14ac:dyDescent="0.2">
      <c r="A56" s="7" t="s">
        <v>1891</v>
      </c>
      <c r="B56" s="8">
        <v>90043</v>
      </c>
      <c r="C56" s="8">
        <v>264</v>
      </c>
      <c r="D56" t="s">
        <v>157</v>
      </c>
      <c r="E56" s="8" t="s">
        <v>651</v>
      </c>
      <c r="F56" s="8" t="s">
        <v>645</v>
      </c>
      <c r="G56" s="8" t="s">
        <v>652</v>
      </c>
      <c r="H56" s="8">
        <v>5</v>
      </c>
      <c r="I56" s="8">
        <v>1966</v>
      </c>
      <c r="J56" s="8">
        <v>1494</v>
      </c>
      <c r="K56" s="9">
        <v>1</v>
      </c>
      <c r="L56" t="str">
        <f>VLOOKUP($B56, SinglePPTData!$A:$J, COLUMNS(SinglePPTData!$A:G), FALSE)</f>
        <v>190401432000600</v>
      </c>
      <c r="M56" t="str">
        <f>VLOOKUP($B56, SinglePPTData!$A:$J, COLUMNS(SinglePPTData!$A:H), FALSE)</f>
        <v>Grant</v>
      </c>
      <c r="N56" s="37">
        <f>VLOOKUP(B56,SinglePPTData!A:J, COLUMNS(SinglePPTData!A:J), FALSE)</f>
        <v>2805.3800000000006</v>
      </c>
      <c r="O56" s="37">
        <f>IFERROR(VLOOKUP(B56,'Scattered Assessed Value'!A:I,COLUMNS('Scattered Assessed Value'!A:I),FALSE),VLOOKUP(B56,'Rooming and Agency Assesed Valu'!A:Q,COLUMNS('Rooming and Agency Assesed Valu'!A:Q),FALSE))</f>
        <v>520000</v>
      </c>
    </row>
    <row r="57" spans="1:15" x14ac:dyDescent="0.2">
      <c r="A57" s="7" t="s">
        <v>1891</v>
      </c>
      <c r="B57" s="8">
        <v>5110</v>
      </c>
      <c r="C57" s="8">
        <v>675</v>
      </c>
      <c r="D57" t="s">
        <v>42</v>
      </c>
      <c r="E57" s="8">
        <v>61</v>
      </c>
      <c r="F57" s="8" t="s">
        <v>706</v>
      </c>
      <c r="G57" s="8" t="s">
        <v>707</v>
      </c>
      <c r="H57" s="8">
        <v>5</v>
      </c>
      <c r="I57" s="8">
        <v>1901</v>
      </c>
      <c r="J57" s="8">
        <v>1182</v>
      </c>
      <c r="K57" s="9">
        <v>1</v>
      </c>
      <c r="L57" t="str">
        <f>VLOOKUP($B57, SinglePPTData!$A:$J, COLUMNS(SinglePPTData!$A:G), FALSE)</f>
        <v>190401421001600</v>
      </c>
      <c r="M57" t="str">
        <f>VLOOKUP($B57, SinglePPTData!$A:$J, COLUMNS(SinglePPTData!$A:H), FALSE)</f>
        <v>Residential</v>
      </c>
      <c r="N57" s="37">
        <f>VLOOKUP(B57,SinglePPTData!A:J, COLUMNS(SinglePPTData!A:J), FALSE)</f>
        <v>2898.01</v>
      </c>
      <c r="O57" s="37">
        <f>IFERROR(VLOOKUP(B57,'Scattered Assessed Value'!A:I,COLUMNS('Scattered Assessed Value'!A:I),FALSE),VLOOKUP(B57,'Rooming and Agency Assesed Valu'!A:Q,COLUMNS('Rooming and Agency Assesed Valu'!A:Q),FALSE))</f>
        <v>576000</v>
      </c>
    </row>
    <row r="58" spans="1:15" x14ac:dyDescent="0.2">
      <c r="A58" s="7" t="s">
        <v>1891</v>
      </c>
      <c r="B58" s="8">
        <v>5111</v>
      </c>
      <c r="C58" s="8">
        <v>675</v>
      </c>
      <c r="D58" t="s">
        <v>42</v>
      </c>
      <c r="E58" s="8">
        <v>79</v>
      </c>
      <c r="F58" s="8" t="s">
        <v>706</v>
      </c>
      <c r="G58" s="8" t="s">
        <v>708</v>
      </c>
      <c r="H58" s="8">
        <v>5</v>
      </c>
      <c r="I58" s="8">
        <v>1898</v>
      </c>
      <c r="J58" s="8">
        <v>1266</v>
      </c>
      <c r="K58" s="9">
        <v>1</v>
      </c>
      <c r="L58" t="str">
        <f>VLOOKUP($B58, SinglePPTData!$A:$J, COLUMNS(SinglePPTData!$A:G), FALSE)</f>
        <v>190401426000600</v>
      </c>
      <c r="M58" t="str">
        <f>VLOOKUP($B58, SinglePPTData!$A:$J, COLUMNS(SinglePPTData!$A:H), FALSE)</f>
        <v>Residential</v>
      </c>
      <c r="N58" s="37">
        <f>VLOOKUP(B58,SinglePPTData!A:J, COLUMNS(SinglePPTData!A:J), FALSE)</f>
        <v>3200.7200000000003</v>
      </c>
      <c r="O58" s="37">
        <f>IFERROR(VLOOKUP(B58,'Scattered Assessed Value'!A:I,COLUMNS('Scattered Assessed Value'!A:I),FALSE),VLOOKUP(B58,'Rooming and Agency Assesed Valu'!A:Q,COLUMNS('Rooming and Agency Assesed Valu'!A:Q),FALSE))</f>
        <v>621000</v>
      </c>
    </row>
    <row r="59" spans="1:15" x14ac:dyDescent="0.2">
      <c r="A59" s="7" t="s">
        <v>1891</v>
      </c>
      <c r="B59" s="8">
        <v>5147</v>
      </c>
      <c r="C59" s="8">
        <v>679</v>
      </c>
      <c r="D59" t="s">
        <v>348</v>
      </c>
      <c r="E59" s="8">
        <v>31</v>
      </c>
      <c r="F59" s="8" t="s">
        <v>713</v>
      </c>
      <c r="G59" s="8" t="s">
        <v>714</v>
      </c>
      <c r="H59" s="8">
        <v>4</v>
      </c>
      <c r="I59" s="8">
        <v>1880</v>
      </c>
      <c r="J59" s="8">
        <v>1530</v>
      </c>
      <c r="K59" s="9">
        <v>1</v>
      </c>
      <c r="L59" t="str">
        <f>VLOOKUP($B59, SinglePPTData!$A:$J, COLUMNS(SinglePPTData!$A:G), FALSE)</f>
        <v>190402302001200</v>
      </c>
      <c r="M59" t="str">
        <f>VLOOKUP($B59, SinglePPTData!$A:$J, COLUMNS(SinglePPTData!$A:H), FALSE)</f>
        <v>Residential</v>
      </c>
      <c r="N59" s="37">
        <f>VLOOKUP(B59,SinglePPTData!A:J, COLUMNS(SinglePPTData!A:J), FALSE)</f>
        <v>3493.5</v>
      </c>
      <c r="O59" s="37">
        <f>IFERROR(VLOOKUP(B59,'Scattered Assessed Value'!A:I,COLUMNS('Scattered Assessed Value'!A:I),FALSE),VLOOKUP(B59,'Rooming and Agency Assesed Valu'!A:Q,COLUMNS('Rooming and Agency Assesed Valu'!A:Q),FALSE))</f>
        <v>678000</v>
      </c>
    </row>
    <row r="60" spans="1:15" x14ac:dyDescent="0.2">
      <c r="A60" s="7" t="s">
        <v>1891</v>
      </c>
      <c r="B60" s="8">
        <v>3033</v>
      </c>
      <c r="C60" s="8">
        <v>248</v>
      </c>
      <c r="D60" t="s">
        <v>274</v>
      </c>
      <c r="E60" s="8">
        <v>1201</v>
      </c>
      <c r="F60" s="8" t="s">
        <v>741</v>
      </c>
      <c r="G60" s="8" t="s">
        <v>742</v>
      </c>
      <c r="H60" s="8">
        <v>12</v>
      </c>
      <c r="I60" s="8">
        <v>1914</v>
      </c>
      <c r="J60" s="8">
        <v>1360</v>
      </c>
      <c r="K60" s="9">
        <v>1</v>
      </c>
      <c r="L60" t="str">
        <f>VLOOKUP($B60, SinglePPTData!$A:$J, COLUMNS(SinglePPTData!$A:G), FALSE)</f>
        <v>190405315005900</v>
      </c>
      <c r="M60" t="str">
        <f>VLOOKUP($B60, SinglePPTData!$A:$J, COLUMNS(SinglePPTData!$A:H), FALSE)</f>
        <v>Residential</v>
      </c>
      <c r="N60" s="37">
        <f>VLOOKUP(B60,SinglePPTData!A:J, COLUMNS(SinglePPTData!A:J), FALSE)</f>
        <v>3111.4</v>
      </c>
      <c r="O60" s="37">
        <f>IFERROR(VLOOKUP(B60,'Scattered Assessed Value'!A:I,COLUMNS('Scattered Assessed Value'!A:I),FALSE),VLOOKUP(B60,'Rooming and Agency Assesed Valu'!A:Q,COLUMNS('Rooming and Agency Assesed Valu'!A:Q),FALSE))</f>
        <v>609000</v>
      </c>
    </row>
    <row r="61" spans="1:15" x14ac:dyDescent="0.2">
      <c r="A61" s="7" t="s">
        <v>1891</v>
      </c>
      <c r="B61" s="8">
        <v>3034</v>
      </c>
      <c r="C61" s="8">
        <v>248</v>
      </c>
      <c r="D61" t="s">
        <v>274</v>
      </c>
      <c r="E61" s="8">
        <v>38</v>
      </c>
      <c r="F61" s="8" t="s">
        <v>749</v>
      </c>
      <c r="G61" s="8" t="s">
        <v>750</v>
      </c>
      <c r="H61" s="8">
        <v>4</v>
      </c>
      <c r="I61" s="8">
        <v>1922</v>
      </c>
      <c r="J61" s="8">
        <v>1432</v>
      </c>
      <c r="K61" s="9">
        <v>1</v>
      </c>
      <c r="L61" t="str">
        <f>VLOOKUP($B61, SinglePPTData!$A:$J, COLUMNS(SinglePPTData!$A:G), FALSE)</f>
        <v>190401327000140</v>
      </c>
      <c r="M61" t="str">
        <f>VLOOKUP($B61, SinglePPTData!$A:$J, COLUMNS(SinglePPTData!$A:H), FALSE)</f>
        <v>Residential</v>
      </c>
      <c r="N61" s="37">
        <f>VLOOKUP(B61,SinglePPTData!A:J, COLUMNS(SinglePPTData!A:J), FALSE)</f>
        <v>5316.34</v>
      </c>
      <c r="O61" s="84">
        <v>1024000</v>
      </c>
    </row>
    <row r="62" spans="1:15" x14ac:dyDescent="0.2">
      <c r="A62" s="7" t="s">
        <v>1891</v>
      </c>
      <c r="B62" s="8">
        <v>5130</v>
      </c>
      <c r="C62" s="8">
        <v>678</v>
      </c>
      <c r="D62" t="s">
        <v>28</v>
      </c>
      <c r="E62" s="8">
        <v>118</v>
      </c>
      <c r="F62" s="8" t="s">
        <v>753</v>
      </c>
      <c r="G62" s="8" t="s">
        <v>754</v>
      </c>
      <c r="H62" s="8">
        <v>9</v>
      </c>
      <c r="I62" s="8">
        <v>1915</v>
      </c>
      <c r="J62" s="8">
        <v>1082</v>
      </c>
      <c r="K62" s="9">
        <v>1</v>
      </c>
      <c r="L62" t="str">
        <f>VLOOKUP($B62, SinglePPTData!$A:$J, COLUMNS(SinglePPTData!$A:G), FALSE)</f>
        <v>190401348000400</v>
      </c>
      <c r="M62" t="str">
        <f>VLOOKUP($B62, SinglePPTData!$A:$J, COLUMNS(SinglePPTData!$A:H), FALSE)</f>
        <v>Residential</v>
      </c>
      <c r="N62" s="37">
        <f>VLOOKUP(B62,SinglePPTData!A:J, COLUMNS(SinglePPTData!A:J), FALSE)</f>
        <v>2917.8599999999997</v>
      </c>
      <c r="O62" s="37">
        <f>IFERROR(VLOOKUP(B62,'Scattered Assessed Value'!A:I,COLUMNS('Scattered Assessed Value'!A:I),FALSE),VLOOKUP(B62,'Rooming and Agency Assesed Valu'!A:Q,COLUMNS('Rooming and Agency Assesed Valu'!A:Q),FALSE))</f>
        <v>582000</v>
      </c>
    </row>
    <row r="63" spans="1:15" x14ac:dyDescent="0.2">
      <c r="A63" s="7" t="s">
        <v>1891</v>
      </c>
      <c r="B63" s="8">
        <v>5129</v>
      </c>
      <c r="C63" s="8">
        <v>678</v>
      </c>
      <c r="D63" t="s">
        <v>28</v>
      </c>
      <c r="E63" s="8">
        <v>121</v>
      </c>
      <c r="F63" s="8" t="s">
        <v>753</v>
      </c>
      <c r="G63" s="8" t="s">
        <v>755</v>
      </c>
      <c r="H63" s="8">
        <v>9</v>
      </c>
      <c r="I63" s="8">
        <v>1912</v>
      </c>
      <c r="J63" s="8">
        <v>1104</v>
      </c>
      <c r="K63" s="9">
        <v>1</v>
      </c>
      <c r="L63" t="str">
        <f>VLOOKUP($B63, SinglePPTData!$A:$J, COLUMNS(SinglePPTData!$A:G), FALSE)</f>
        <v>190401301008300</v>
      </c>
      <c r="M63" t="str">
        <f>VLOOKUP($B63, SinglePPTData!$A:$J, COLUMNS(SinglePPTData!$A:H), FALSE)</f>
        <v>Residential</v>
      </c>
      <c r="N63" s="37">
        <f>VLOOKUP(B63,SinglePPTData!A:J, COLUMNS(SinglePPTData!A:J), FALSE)</f>
        <v>2846.74</v>
      </c>
      <c r="O63" s="37">
        <f>IFERROR(VLOOKUP(B63,'Scattered Assessed Value'!A:I,COLUMNS('Scattered Assessed Value'!A:I),FALSE),VLOOKUP(B63,'Rooming and Agency Assesed Valu'!A:Q,COLUMNS('Rooming and Agency Assesed Valu'!A:Q),FALSE))</f>
        <v>575000</v>
      </c>
    </row>
    <row r="64" spans="1:15" x14ac:dyDescent="0.2">
      <c r="A64" s="7" t="s">
        <v>1891</v>
      </c>
      <c r="B64" s="8">
        <v>5134</v>
      </c>
      <c r="C64" s="8">
        <v>678</v>
      </c>
      <c r="D64" t="s">
        <v>28</v>
      </c>
      <c r="E64" s="8">
        <v>191</v>
      </c>
      <c r="F64" s="8" t="s">
        <v>758</v>
      </c>
      <c r="G64" s="8" t="s">
        <v>759</v>
      </c>
      <c r="H64" s="8">
        <v>9</v>
      </c>
      <c r="I64" s="8">
        <v>1910</v>
      </c>
      <c r="J64" s="8">
        <v>1212</v>
      </c>
      <c r="K64" s="9">
        <v>1</v>
      </c>
      <c r="L64" t="str">
        <f>VLOOKUP($B64, SinglePPTData!$A:$J, COLUMNS(SinglePPTData!$A:G), FALSE)</f>
        <v>190401346000600</v>
      </c>
      <c r="M64" t="str">
        <f>VLOOKUP($B64, SinglePPTData!$A:$J, COLUMNS(SinglePPTData!$A:H), FALSE)</f>
        <v>Residential</v>
      </c>
      <c r="N64" s="37">
        <f>VLOOKUP(B64,SinglePPTData!A:J, COLUMNS(SinglePPTData!A:J), FALSE)</f>
        <v>3091.55</v>
      </c>
      <c r="O64" s="37">
        <f>IFERROR(VLOOKUP(B64,'Scattered Assessed Value'!A:I,COLUMNS('Scattered Assessed Value'!A:I),FALSE),VLOOKUP(B64,'Rooming and Agency Assesed Valu'!A:Q,COLUMNS('Rooming and Agency Assesed Valu'!A:Q),FALSE))</f>
        <v>618000</v>
      </c>
    </row>
    <row r="65" spans="1:15" x14ac:dyDescent="0.2">
      <c r="A65" s="7" t="s">
        <v>1891</v>
      </c>
      <c r="B65" s="8">
        <v>5119</v>
      </c>
      <c r="C65" s="8">
        <v>675</v>
      </c>
      <c r="D65" t="s">
        <v>42</v>
      </c>
      <c r="E65" s="8">
        <v>194</v>
      </c>
      <c r="F65" s="8" t="s">
        <v>772</v>
      </c>
      <c r="G65" s="8" t="s">
        <v>773</v>
      </c>
      <c r="H65" s="8">
        <v>9</v>
      </c>
      <c r="I65" s="8">
        <v>1920</v>
      </c>
      <c r="J65" s="8">
        <v>914</v>
      </c>
      <c r="K65" s="9">
        <v>1</v>
      </c>
      <c r="L65" t="str">
        <f>VLOOKUP($B65, SinglePPTData!$A:$J, COLUMNS(SinglePPTData!$A:G), FALSE)</f>
        <v>190403258010400</v>
      </c>
      <c r="M65" t="str">
        <f>VLOOKUP($B65, SinglePPTData!$A:$J, COLUMNS(SinglePPTData!$A:H), FALSE)</f>
        <v>Residential</v>
      </c>
      <c r="N65" s="37">
        <f>VLOOKUP(B65,SinglePPTData!A:J, COLUMNS(SinglePPTData!A:J), FALSE)</f>
        <v>2254.56</v>
      </c>
      <c r="O65" s="37">
        <f>IFERROR(VLOOKUP(B65,'Scattered Assessed Value'!A:I,COLUMNS('Scattered Assessed Value'!A:I),FALSE),VLOOKUP(B65,'Rooming and Agency Assesed Valu'!A:Q,COLUMNS('Rooming and Agency Assesed Valu'!A:Q),FALSE))</f>
        <v>421000</v>
      </c>
    </row>
    <row r="66" spans="1:15" x14ac:dyDescent="0.2">
      <c r="A66" s="7" t="s">
        <v>1891</v>
      </c>
      <c r="B66" s="8">
        <v>5121</v>
      </c>
      <c r="C66" s="8">
        <v>675</v>
      </c>
      <c r="D66" t="s">
        <v>42</v>
      </c>
      <c r="E66" s="8">
        <v>254</v>
      </c>
      <c r="F66" s="8" t="s">
        <v>772</v>
      </c>
      <c r="G66" s="8" t="s">
        <v>774</v>
      </c>
      <c r="H66" s="8">
        <v>9</v>
      </c>
      <c r="I66" s="8">
        <v>1914</v>
      </c>
      <c r="J66" s="8">
        <v>906</v>
      </c>
      <c r="K66" s="9">
        <v>1</v>
      </c>
      <c r="L66" t="str">
        <f>VLOOKUP($B66, SinglePPTData!$A:$J, COLUMNS(SinglePPTData!$A:G), FALSE)</f>
        <v>190403258007900</v>
      </c>
      <c r="M66" t="str">
        <f>VLOOKUP($B66, SinglePPTData!$A:$J, COLUMNS(SinglePPTData!$A:H), FALSE)</f>
        <v>Residential</v>
      </c>
      <c r="N66" s="37">
        <f>VLOOKUP(B66,SinglePPTData!A:J, COLUMNS(SinglePPTData!A:J), FALSE)</f>
        <v>2281.0499999999997</v>
      </c>
      <c r="O66" s="37">
        <f>IFERROR(VLOOKUP(B66,'Scattered Assessed Value'!A:I,COLUMNS('Scattered Assessed Value'!A:I),FALSE),VLOOKUP(B66,'Rooming and Agency Assesed Valu'!A:Q,COLUMNS('Rooming and Agency Assesed Valu'!A:Q),FALSE))</f>
        <v>420000</v>
      </c>
    </row>
    <row r="67" spans="1:15" x14ac:dyDescent="0.2">
      <c r="A67" s="7" t="s">
        <v>1891</v>
      </c>
      <c r="B67" s="8">
        <v>5364</v>
      </c>
      <c r="C67" s="8">
        <v>694</v>
      </c>
      <c r="D67" t="s">
        <v>151</v>
      </c>
      <c r="E67" s="8">
        <v>513</v>
      </c>
      <c r="F67" s="8" t="s">
        <v>801</v>
      </c>
      <c r="G67" s="8" t="s">
        <v>802</v>
      </c>
      <c r="H67" s="8">
        <v>4</v>
      </c>
      <c r="I67" s="8">
        <v>1900</v>
      </c>
      <c r="J67" s="8">
        <v>1154</v>
      </c>
      <c r="K67" s="9">
        <v>1</v>
      </c>
      <c r="L67" t="str">
        <f>VLOOKUP($B67, SinglePPTData!$A:$J, COLUMNS(SinglePPTData!$A:G), FALSE)</f>
        <v>190401410005300</v>
      </c>
      <c r="M67" t="str">
        <f>VLOOKUP($B67, SinglePPTData!$A:$J, COLUMNS(SinglePPTData!$A:H), FALSE)</f>
        <v>Residential</v>
      </c>
      <c r="N67" s="37">
        <f>VLOOKUP(B67,SinglePPTData!A:J, COLUMNS(SinglePPTData!A:J), FALSE)</f>
        <v>2959.2200000000003</v>
      </c>
      <c r="O67" s="37">
        <f>IFERROR(VLOOKUP(B67,'Scattered Assessed Value'!A:I,COLUMNS('Scattered Assessed Value'!A:I),FALSE),VLOOKUP(B67,'Rooming and Agency Assesed Valu'!A:Q,COLUMNS('Rooming and Agency Assesed Valu'!A:Q),FALSE))</f>
        <v>592000</v>
      </c>
    </row>
    <row r="68" spans="1:15" x14ac:dyDescent="0.2">
      <c r="A68" s="7" t="s">
        <v>1891</v>
      </c>
      <c r="B68" s="8">
        <v>5363</v>
      </c>
      <c r="C68" s="8">
        <v>694</v>
      </c>
      <c r="D68" t="s">
        <v>151</v>
      </c>
      <c r="E68" s="8">
        <v>524</v>
      </c>
      <c r="F68" s="8" t="s">
        <v>801</v>
      </c>
      <c r="G68" s="8" t="s">
        <v>803</v>
      </c>
      <c r="H68" s="8">
        <v>4</v>
      </c>
      <c r="I68" s="8">
        <v>1890</v>
      </c>
      <c r="J68" s="8">
        <v>1440</v>
      </c>
      <c r="K68" s="9">
        <v>1</v>
      </c>
      <c r="L68" t="str">
        <f>VLOOKUP($B68, SinglePPTData!$A:$J, COLUMNS(SinglePPTData!$A:G), FALSE)</f>
        <v>190401411001200</v>
      </c>
      <c r="M68" t="str">
        <f>VLOOKUP($B68, SinglePPTData!$A:$J, COLUMNS(SinglePPTData!$A:H), FALSE)</f>
        <v>Residential</v>
      </c>
      <c r="N68" s="37">
        <f>VLOOKUP(B68,SinglePPTData!A:J, COLUMNS(SinglePPTData!A:J), FALSE)</f>
        <v>3336.3599999999997</v>
      </c>
      <c r="O68" s="37">
        <f>IFERROR(VLOOKUP(B68,'Scattered Assessed Value'!A:I,COLUMNS('Scattered Assessed Value'!A:I),FALSE),VLOOKUP(B68,'Rooming and Agency Assesed Valu'!A:Q,COLUMNS('Rooming and Agency Assesed Valu'!A:Q),FALSE))</f>
        <v>655000</v>
      </c>
    </row>
    <row r="69" spans="1:15" x14ac:dyDescent="0.2">
      <c r="A69" s="7" t="s">
        <v>1891</v>
      </c>
      <c r="B69" s="8">
        <v>5117</v>
      </c>
      <c r="C69" s="8">
        <v>675</v>
      </c>
      <c r="D69" t="s">
        <v>42</v>
      </c>
      <c r="E69" s="8">
        <v>121</v>
      </c>
      <c r="F69" s="8" t="s">
        <v>826</v>
      </c>
      <c r="G69" s="8" t="s">
        <v>827</v>
      </c>
      <c r="H69" s="8">
        <v>9</v>
      </c>
      <c r="I69" s="8">
        <v>1976</v>
      </c>
      <c r="J69" s="8">
        <v>1008</v>
      </c>
      <c r="K69" s="9">
        <v>1</v>
      </c>
      <c r="L69" t="str">
        <f>VLOOKUP($B69, SinglePPTData!$A:$J, COLUMNS(SinglePPTData!$A:G), FALSE)</f>
        <v>190403248001200</v>
      </c>
      <c r="M69" t="str">
        <f>VLOOKUP($B69, SinglePPTData!$A:$J, COLUMNS(SinglePPTData!$A:H), FALSE)</f>
        <v>Residential</v>
      </c>
      <c r="N69" s="37">
        <f>VLOOKUP(B69,SinglePPTData!A:J, COLUMNS(SinglePPTData!A:J), FALSE)</f>
        <v>2368.6999999999998</v>
      </c>
      <c r="O69" s="37">
        <f>IFERROR(VLOOKUP(B69,'Scattered Assessed Value'!A:I,COLUMNS('Scattered Assessed Value'!A:I),FALSE),VLOOKUP(B69,'Rooming and Agency Assesed Valu'!A:Q,COLUMNS('Rooming and Agency Assesed Valu'!A:Q),FALSE))</f>
        <v>436000</v>
      </c>
    </row>
    <row r="70" spans="1:15" x14ac:dyDescent="0.2">
      <c r="A70" s="7" t="s">
        <v>1891</v>
      </c>
      <c r="B70" s="8">
        <v>5118</v>
      </c>
      <c r="C70" s="8">
        <v>675</v>
      </c>
      <c r="D70" t="s">
        <v>42</v>
      </c>
      <c r="E70" s="8">
        <v>132</v>
      </c>
      <c r="F70" s="8" t="s">
        <v>826</v>
      </c>
      <c r="G70" s="8" t="s">
        <v>828</v>
      </c>
      <c r="H70" s="8">
        <v>9</v>
      </c>
      <c r="I70" s="8">
        <v>1915</v>
      </c>
      <c r="J70" s="8">
        <v>974</v>
      </c>
      <c r="K70" s="9">
        <v>1</v>
      </c>
      <c r="L70" t="str">
        <f>VLOOKUP($B70, SinglePPTData!$A:$J, COLUMNS(SinglePPTData!$A:G), FALSE)</f>
        <v>190403254005600</v>
      </c>
      <c r="M70" t="str">
        <f>VLOOKUP($B70, SinglePPTData!$A:$J, COLUMNS(SinglePPTData!$A:H), FALSE)</f>
        <v>Residential</v>
      </c>
      <c r="N70" s="37">
        <f>VLOOKUP(B70,SinglePPTData!A:J, COLUMNS(SinglePPTData!A:J), FALSE)</f>
        <v>2395.1600000000003</v>
      </c>
      <c r="O70" s="37">
        <f>IFERROR(VLOOKUP(B70,'Scattered Assessed Value'!A:I,COLUMNS('Scattered Assessed Value'!A:I),FALSE),VLOOKUP(B70,'Rooming and Agency Assesed Valu'!A:Q,COLUMNS('Rooming and Agency Assesed Valu'!A:Q),FALSE))</f>
        <v>443000</v>
      </c>
    </row>
    <row r="71" spans="1:15" x14ac:dyDescent="0.2">
      <c r="A71" s="7" t="s">
        <v>1891</v>
      </c>
      <c r="B71" s="8">
        <v>3982</v>
      </c>
      <c r="C71" s="8">
        <v>264</v>
      </c>
      <c r="D71" t="s">
        <v>157</v>
      </c>
      <c r="E71" s="8">
        <v>876</v>
      </c>
      <c r="F71" s="8" t="s">
        <v>838</v>
      </c>
      <c r="G71" s="8" t="s">
        <v>839</v>
      </c>
      <c r="H71" s="8">
        <v>5</v>
      </c>
      <c r="I71" s="8">
        <v>1913</v>
      </c>
      <c r="J71" s="8">
        <v>1052</v>
      </c>
      <c r="K71" s="9">
        <v>1</v>
      </c>
      <c r="L71" t="str">
        <f>VLOOKUP($B71, SinglePPTData!$A:$J, COLUMNS(SinglePPTData!$A:G), FALSE)</f>
        <v>191407113001600</v>
      </c>
      <c r="M71" t="str">
        <f>VLOOKUP($B71, SinglePPTData!$A:$J, COLUMNS(SinglePPTData!$A:H), FALSE)</f>
        <v>Residential</v>
      </c>
      <c r="N71" s="37">
        <f>VLOOKUP(B71,SinglePPTData!A:J, COLUMNS(SinglePPTData!A:J), FALSE)</f>
        <v>2429.91</v>
      </c>
      <c r="O71" s="37">
        <f>IFERROR(VLOOKUP(B71,'Scattered Assessed Value'!A:I,COLUMNS('Scattered Assessed Value'!A:I),FALSE),VLOOKUP(B71,'Rooming and Agency Assesed Valu'!A:Q,COLUMNS('Rooming and Agency Assesed Valu'!A:Q),FALSE))</f>
        <v>446000</v>
      </c>
    </row>
    <row r="72" spans="1:15" x14ac:dyDescent="0.2">
      <c r="A72" s="7" t="s">
        <v>1891</v>
      </c>
      <c r="B72" s="8">
        <v>5144</v>
      </c>
      <c r="C72" s="8">
        <v>679</v>
      </c>
      <c r="D72" t="s">
        <v>348</v>
      </c>
      <c r="E72" s="8">
        <v>16</v>
      </c>
      <c r="F72" s="8" t="s">
        <v>857</v>
      </c>
      <c r="G72" s="8" t="s">
        <v>858</v>
      </c>
      <c r="H72" s="8">
        <v>4</v>
      </c>
      <c r="I72" s="8">
        <v>1890</v>
      </c>
      <c r="J72" s="8">
        <v>1105</v>
      </c>
      <c r="K72" s="9">
        <v>1</v>
      </c>
      <c r="L72" t="str">
        <f>VLOOKUP($B72, SinglePPTData!$A:$J, COLUMNS(SinglePPTData!$A:G), FALSE)</f>
        <v>190402320002800</v>
      </c>
      <c r="M72" t="str">
        <f>VLOOKUP($B72, SinglePPTData!$A:$J, COLUMNS(SinglePPTData!$A:H), FALSE)</f>
        <v>Residential</v>
      </c>
      <c r="N72" s="37">
        <f>VLOOKUP(B72,SinglePPTData!A:J, COLUMNS(SinglePPTData!A:J), FALSE)</f>
        <v>3923.5699999999997</v>
      </c>
      <c r="O72" s="37">
        <f>IFERROR(VLOOKUP(B72,'Scattered Assessed Value'!A:I,COLUMNS('Scattered Assessed Value'!A:I),FALSE),VLOOKUP(B72,'Rooming and Agency Assesed Valu'!A:Q,COLUMNS('Rooming and Agency Assesed Valu'!A:Q),FALSE))</f>
        <v>788000</v>
      </c>
    </row>
    <row r="73" spans="1:15" x14ac:dyDescent="0.2">
      <c r="A73" s="7" t="s">
        <v>1891</v>
      </c>
      <c r="B73" s="8">
        <v>5109</v>
      </c>
      <c r="C73" s="8">
        <v>675</v>
      </c>
      <c r="D73" t="s">
        <v>42</v>
      </c>
      <c r="E73" s="8" t="s">
        <v>894</v>
      </c>
      <c r="F73" s="8" t="s">
        <v>895</v>
      </c>
      <c r="G73" s="8" t="s">
        <v>896</v>
      </c>
      <c r="H73" s="8">
        <v>9</v>
      </c>
      <c r="I73" s="8">
        <v>1964</v>
      </c>
      <c r="J73" s="8">
        <v>1020</v>
      </c>
      <c r="K73" s="9">
        <v>1</v>
      </c>
      <c r="L73" t="str">
        <f>VLOOKUP($B73, SinglePPTData!$A:$J, COLUMNS(SinglePPTData!$A:G), FALSE)</f>
        <v>190403361004700</v>
      </c>
      <c r="M73" t="str">
        <f>VLOOKUP($B73, SinglePPTData!$A:$J, COLUMNS(SinglePPTData!$A:H), FALSE)</f>
        <v>Residential</v>
      </c>
      <c r="N73" s="37">
        <f>VLOOKUP(B73,SinglePPTData!A:J, COLUMNS(SinglePPTData!A:J), FALSE)</f>
        <v>2939.37</v>
      </c>
      <c r="O73" s="37">
        <f>IFERROR(VLOOKUP(B73,'Scattered Assessed Value'!A:I,COLUMNS('Scattered Assessed Value'!A:I),FALSE),VLOOKUP(B73,'Rooming and Agency Assesed Valu'!A:Q,COLUMNS('Rooming and Agency Assesed Valu'!A:Q),FALSE))</f>
        <v>550000</v>
      </c>
    </row>
    <row r="74" spans="1:15" x14ac:dyDescent="0.2">
      <c r="A74" s="7" t="s">
        <v>1891</v>
      </c>
      <c r="B74" s="8">
        <v>3035</v>
      </c>
      <c r="C74" s="8">
        <v>248</v>
      </c>
      <c r="D74" t="s">
        <v>274</v>
      </c>
      <c r="E74" s="8">
        <v>508</v>
      </c>
      <c r="F74" s="8" t="s">
        <v>897</v>
      </c>
      <c r="G74" s="8" t="s">
        <v>898</v>
      </c>
      <c r="H74" s="8">
        <v>9</v>
      </c>
      <c r="I74" s="8">
        <v>1903</v>
      </c>
      <c r="J74" s="8">
        <v>1096</v>
      </c>
      <c r="K74" s="9">
        <v>1</v>
      </c>
      <c r="L74" t="str">
        <f>VLOOKUP($B74, SinglePPTData!$A:$J, COLUMNS(SinglePPTData!$A:G), FALSE)</f>
        <v>190403119004000</v>
      </c>
      <c r="M74" t="str">
        <f>VLOOKUP($B74, SinglePPTData!$A:$J, COLUMNS(SinglePPTData!$A:H), FALSE)</f>
        <v>Residential</v>
      </c>
      <c r="N74" s="37">
        <f>VLOOKUP(B74,SinglePPTData!A:J, COLUMNS(SinglePPTData!A:J), FALSE)</f>
        <v>3204.03</v>
      </c>
      <c r="O74" s="37">
        <f>IFERROR(VLOOKUP(B74,'Scattered Assessed Value'!A:I,COLUMNS('Scattered Assessed Value'!A:I),FALSE),VLOOKUP(B74,'Rooming and Agency Assesed Valu'!A:Q,COLUMNS('Rooming and Agency Assesed Valu'!A:Q),FALSE))</f>
        <v>638000</v>
      </c>
    </row>
    <row r="75" spans="1:15" x14ac:dyDescent="0.2">
      <c r="A75" s="7" t="s">
        <v>1891</v>
      </c>
      <c r="B75" s="8">
        <v>5136</v>
      </c>
      <c r="C75" s="8">
        <v>675</v>
      </c>
      <c r="D75" t="s">
        <v>42</v>
      </c>
      <c r="E75" s="8" t="s">
        <v>899</v>
      </c>
      <c r="F75" s="8" t="s">
        <v>897</v>
      </c>
      <c r="G75" s="8" t="s">
        <v>900</v>
      </c>
      <c r="H75" s="8">
        <v>9</v>
      </c>
      <c r="I75" s="8">
        <v>1910</v>
      </c>
      <c r="J75" s="8">
        <v>1054</v>
      </c>
      <c r="K75" s="9">
        <v>1</v>
      </c>
      <c r="L75" t="str">
        <f>VLOOKUP($B75, SinglePPTData!$A:$J, COLUMNS(SinglePPTData!$A:G), FALSE)</f>
        <v>190403356003000</v>
      </c>
      <c r="M75" t="str">
        <f>VLOOKUP($B75, SinglePPTData!$A:$J, COLUMNS(SinglePPTData!$A:H), FALSE)</f>
        <v>Residential</v>
      </c>
      <c r="N75" s="37">
        <f>VLOOKUP(B75,SinglePPTData!A:J, COLUMNS(SinglePPTData!A:J), FALSE)</f>
        <v>3099.82</v>
      </c>
      <c r="O75" s="37">
        <f>IFERROR(VLOOKUP(B75,'Scattered Assessed Value'!A:I,COLUMNS('Scattered Assessed Value'!A:I),FALSE),VLOOKUP(B75,'Rooming and Agency Assesed Valu'!A:Q,COLUMNS('Rooming and Agency Assesed Valu'!A:Q),FALSE))</f>
        <v>605000</v>
      </c>
    </row>
    <row r="76" spans="1:15" x14ac:dyDescent="0.2">
      <c r="A76" s="7" t="s">
        <v>1891</v>
      </c>
      <c r="B76" s="8">
        <v>4684</v>
      </c>
      <c r="C76" s="8">
        <v>665</v>
      </c>
      <c r="D76" t="s">
        <v>301</v>
      </c>
      <c r="E76" s="8">
        <v>2</v>
      </c>
      <c r="F76" s="8" t="s">
        <v>914</v>
      </c>
      <c r="G76" s="8" t="s">
        <v>915</v>
      </c>
      <c r="H76" s="8">
        <v>9</v>
      </c>
      <c r="I76" s="8">
        <v>1923</v>
      </c>
      <c r="J76" s="8">
        <v>2182</v>
      </c>
      <c r="K76" s="9">
        <v>1</v>
      </c>
      <c r="L76" t="str">
        <f>VLOOKUP($B76, SinglePPTData!$A:$J, COLUMNS(SinglePPTData!$A:G), FALSE)</f>
        <v>190404427009300</v>
      </c>
      <c r="M76" t="str">
        <f>VLOOKUP($B76, SinglePPTData!$A:$J, COLUMNS(SinglePPTData!$A:H), FALSE)</f>
        <v>Residential</v>
      </c>
      <c r="N76" s="37">
        <f>VLOOKUP(B76,SinglePPTData!A:J, COLUMNS(SinglePPTData!A:J), FALSE)</f>
        <v>5774.53</v>
      </c>
      <c r="O76" s="37">
        <f>IFERROR(VLOOKUP(B76,'Scattered Assessed Value'!A:I,COLUMNS('Scattered Assessed Value'!A:I),FALSE),VLOOKUP(B76,'Rooming and Agency Assesed Valu'!A:Q,COLUMNS('Rooming and Agency Assesed Valu'!A:Q),FALSE))</f>
        <v>1468000</v>
      </c>
    </row>
    <row r="77" spans="1:15" x14ac:dyDescent="0.2">
      <c r="A77" s="7" t="s">
        <v>1891</v>
      </c>
      <c r="B77" s="8">
        <v>4686</v>
      </c>
      <c r="C77" s="8">
        <v>665</v>
      </c>
      <c r="D77" t="s">
        <v>301</v>
      </c>
      <c r="E77" s="8">
        <v>4</v>
      </c>
      <c r="F77" s="8" t="s">
        <v>914</v>
      </c>
      <c r="G77" s="8" t="s">
        <v>916</v>
      </c>
      <c r="H77" s="8">
        <v>9</v>
      </c>
      <c r="I77" s="8">
        <v>1915</v>
      </c>
      <c r="J77" s="8">
        <v>2070</v>
      </c>
      <c r="K77" s="9">
        <v>2</v>
      </c>
      <c r="L77" t="str">
        <f>VLOOKUP($B77, SinglePPTData!$A:$J, COLUMNS(SinglePPTData!$A:G), FALSE)</f>
        <v>190404427009400</v>
      </c>
      <c r="M77" t="str">
        <f>VLOOKUP($B77, SinglePPTData!$A:$J, COLUMNS(SinglePPTData!$A:H), FALSE)</f>
        <v>Residential</v>
      </c>
      <c r="N77" s="37">
        <f>VLOOKUP(B77,SinglePPTData!A:J, COLUMNS(SinglePPTData!A:J), FALSE)</f>
        <v>6413.02</v>
      </c>
      <c r="O77" s="37">
        <f>IFERROR(VLOOKUP(B77,'Scattered Assessed Value'!A:I,COLUMNS('Scattered Assessed Value'!A:I),FALSE),VLOOKUP(B77,'Rooming and Agency Assesed Valu'!A:Q,COLUMNS('Rooming and Agency Assesed Valu'!A:Q),FALSE))</f>
        <v>1300000</v>
      </c>
    </row>
    <row r="78" spans="1:15" x14ac:dyDescent="0.2">
      <c r="A78" s="7" t="s">
        <v>1891</v>
      </c>
      <c r="B78" s="8">
        <v>4687</v>
      </c>
      <c r="C78" s="8">
        <v>665</v>
      </c>
      <c r="D78" t="s">
        <v>301</v>
      </c>
      <c r="E78" s="8">
        <v>6</v>
      </c>
      <c r="F78" s="8" t="s">
        <v>914</v>
      </c>
      <c r="G78" s="8" t="s">
        <v>917</v>
      </c>
      <c r="H78" s="8">
        <v>9</v>
      </c>
      <c r="I78" s="8">
        <v>1920</v>
      </c>
      <c r="J78" s="8">
        <v>1840</v>
      </c>
      <c r="K78" s="9">
        <v>2</v>
      </c>
      <c r="L78" t="str">
        <f>VLOOKUP($B78, SinglePPTData!$A:$J, COLUMNS(SinglePPTData!$A:G), FALSE)</f>
        <v>190404427009500</v>
      </c>
      <c r="M78" t="str">
        <f>VLOOKUP($B78, SinglePPTData!$A:$J, COLUMNS(SinglePPTData!$A:H), FALSE)</f>
        <v>Residential</v>
      </c>
      <c r="N78" s="37">
        <f>VLOOKUP(B78,SinglePPTData!A:J, COLUMNS(SinglePPTData!A:J), FALSE)</f>
        <v>5916.78</v>
      </c>
      <c r="O78" s="37">
        <f>IFERROR(VLOOKUP(B78,'Scattered Assessed Value'!A:I,COLUMNS('Scattered Assessed Value'!A:I),FALSE),VLOOKUP(B78,'Rooming and Agency Assesed Valu'!A:Q,COLUMNS('Rooming and Agency Assesed Valu'!A:Q),FALSE))</f>
        <v>1213000</v>
      </c>
    </row>
    <row r="79" spans="1:15" x14ac:dyDescent="0.2">
      <c r="A79" s="7" t="s">
        <v>1891</v>
      </c>
      <c r="B79" s="8">
        <v>4685</v>
      </c>
      <c r="C79" s="8">
        <v>665</v>
      </c>
      <c r="D79" t="s">
        <v>301</v>
      </c>
      <c r="E79" s="8" t="s">
        <v>918</v>
      </c>
      <c r="F79" s="8" t="s">
        <v>914</v>
      </c>
      <c r="G79" s="8" t="s">
        <v>919</v>
      </c>
      <c r="H79" s="8">
        <v>9</v>
      </c>
      <c r="I79" s="8">
        <v>1923</v>
      </c>
      <c r="J79" s="8">
        <v>2406</v>
      </c>
      <c r="K79" s="9">
        <v>3</v>
      </c>
      <c r="L79" t="str">
        <f>VLOOKUP($B79, SinglePPTData!$A:$J, COLUMNS(SinglePPTData!$A:G), FALSE)</f>
        <v>190404427009200</v>
      </c>
      <c r="M79" t="str">
        <f>VLOOKUP($B79, SinglePPTData!$A:$J, COLUMNS(SinglePPTData!$A:H), FALSE)</f>
        <v>Residential</v>
      </c>
      <c r="N79" s="37">
        <f>VLOOKUP(B79,SinglePPTData!A:J, COLUMNS(SinglePPTData!A:J), FALSE)</f>
        <v>7226.85</v>
      </c>
      <c r="O79" s="37">
        <f>IFERROR(VLOOKUP(B79,'Scattered Assessed Value'!A:I,COLUMNS('Scattered Assessed Value'!A:I),FALSE),VLOOKUP(B79,'Rooming and Agency Assesed Valu'!A:Q,COLUMNS('Rooming and Agency Assesed Valu'!A:Q),FALSE))</f>
        <v>1468000</v>
      </c>
    </row>
    <row r="80" spans="1:15" x14ac:dyDescent="0.2">
      <c r="A80" s="7" t="s">
        <v>1891</v>
      </c>
      <c r="B80" s="8">
        <v>5142</v>
      </c>
      <c r="C80" s="8">
        <v>678</v>
      </c>
      <c r="D80" t="s">
        <v>28</v>
      </c>
      <c r="E80" s="8">
        <v>289</v>
      </c>
      <c r="F80" s="8" t="s">
        <v>967</v>
      </c>
      <c r="G80" s="8" t="s">
        <v>968</v>
      </c>
      <c r="H80" s="8">
        <v>9</v>
      </c>
      <c r="I80" s="8">
        <v>1915</v>
      </c>
      <c r="J80" s="8">
        <v>1218</v>
      </c>
      <c r="K80" s="9">
        <v>1</v>
      </c>
      <c r="L80" t="str">
        <f>VLOOKUP($B80, SinglePPTData!$A:$J, COLUMNS(SinglePPTData!$A:G), FALSE)</f>
        <v>190401348003800</v>
      </c>
      <c r="M80" t="str">
        <f>VLOOKUP($B80, SinglePPTData!$A:$J, COLUMNS(SinglePPTData!$A:H), FALSE)</f>
        <v>Residential</v>
      </c>
      <c r="N80" s="37">
        <f>VLOOKUP(B80,SinglePPTData!A:J, COLUMNS(SinglePPTData!A:J), FALSE)</f>
        <v>3149.44</v>
      </c>
      <c r="O80" s="37">
        <f>IFERROR(VLOOKUP(B80,'Scattered Assessed Value'!A:I,COLUMNS('Scattered Assessed Value'!A:I),FALSE),VLOOKUP(B80,'Rooming and Agency Assesed Valu'!A:Q,COLUMNS('Rooming and Agency Assesed Valu'!A:Q),FALSE))</f>
        <v>641000</v>
      </c>
    </row>
    <row r="81" spans="1:15" x14ac:dyDescent="0.2">
      <c r="A81" s="7" t="s">
        <v>1891</v>
      </c>
      <c r="B81" s="8">
        <v>5150</v>
      </c>
      <c r="C81" s="8">
        <v>679</v>
      </c>
      <c r="D81" t="s">
        <v>348</v>
      </c>
      <c r="E81" s="8">
        <v>136</v>
      </c>
      <c r="F81" s="8" t="s">
        <v>987</v>
      </c>
      <c r="G81" s="8" t="s">
        <v>988</v>
      </c>
      <c r="H81" s="8">
        <v>4</v>
      </c>
      <c r="I81" s="8">
        <v>1910</v>
      </c>
      <c r="J81" s="8">
        <v>1149</v>
      </c>
      <c r="K81" s="9">
        <v>1</v>
      </c>
      <c r="L81" t="str">
        <f>VLOOKUP($B81, SinglePPTData!$A:$J, COLUMNS(SinglePPTData!$A:G), FALSE)</f>
        <v>190402307101000</v>
      </c>
      <c r="M81" t="str">
        <f>VLOOKUP($B81, SinglePPTData!$A:$J, COLUMNS(SinglePPTData!$A:H), FALSE)</f>
        <v>Residential</v>
      </c>
      <c r="N81" s="37">
        <f>VLOOKUP(B81,SinglePPTData!A:J, COLUMNS(SinglePPTData!A:J), FALSE)</f>
        <v>3510.04</v>
      </c>
      <c r="O81" s="37">
        <f>IFERROR(VLOOKUP(B81,'Scattered Assessed Value'!A:I,COLUMNS('Scattered Assessed Value'!A:I),FALSE),VLOOKUP(B81,'Rooming and Agency Assesed Valu'!A:Q,COLUMNS('Rooming and Agency Assesed Valu'!A:Q),FALSE))</f>
        <v>706000</v>
      </c>
    </row>
    <row r="82" spans="1:15" x14ac:dyDescent="0.2">
      <c r="A82" s="7" t="s">
        <v>1891</v>
      </c>
      <c r="B82" s="8">
        <v>4709</v>
      </c>
      <c r="C82" s="8">
        <v>678</v>
      </c>
      <c r="D82" t="s">
        <v>28</v>
      </c>
      <c r="E82" s="8" t="s">
        <v>994</v>
      </c>
      <c r="F82" s="8" t="s">
        <v>995</v>
      </c>
      <c r="G82" s="8" t="s">
        <v>996</v>
      </c>
      <c r="H82" s="8">
        <v>9</v>
      </c>
      <c r="I82" s="8">
        <v>1989</v>
      </c>
      <c r="J82" s="8">
        <v>2290</v>
      </c>
      <c r="K82" s="9">
        <v>1</v>
      </c>
      <c r="L82" t="str">
        <f>VLOOKUP($B82, SinglePPTData!$A:$J, COLUMNS(SinglePPTData!$A:G), FALSE)</f>
        <v>190403318001600</v>
      </c>
      <c r="M82" t="str">
        <f>VLOOKUP($B82, SinglePPTData!$A:$J, COLUMNS(SinglePPTData!$A:H), FALSE)</f>
        <v>Residential</v>
      </c>
      <c r="N82" s="37">
        <f>VLOOKUP(B82,SinglePPTData!A:J, COLUMNS(SinglePPTData!A:J), FALSE)</f>
        <v>5367.62</v>
      </c>
      <c r="O82" s="37">
        <f>IFERROR(VLOOKUP(B82,'Scattered Assessed Value'!A:I,COLUMNS('Scattered Assessed Value'!A:I),FALSE),VLOOKUP(B82,'Rooming and Agency Assesed Valu'!A:Q,COLUMNS('Rooming and Agency Assesed Valu'!A:Q),FALSE))</f>
        <v>1058000</v>
      </c>
    </row>
    <row r="83" spans="1:15" x14ac:dyDescent="0.2">
      <c r="A83" s="7" t="s">
        <v>1890</v>
      </c>
      <c r="B83" s="8">
        <v>4791</v>
      </c>
      <c r="C83" s="8">
        <v>316</v>
      </c>
      <c r="D83" t="s">
        <v>7</v>
      </c>
      <c r="E83" s="8" t="s">
        <v>8</v>
      </c>
      <c r="F83" s="8" t="s">
        <v>9</v>
      </c>
      <c r="G83" s="8" t="s">
        <v>10</v>
      </c>
      <c r="H83" s="8">
        <v>13</v>
      </c>
      <c r="I83" s="8">
        <v>1895</v>
      </c>
      <c r="J83" s="8">
        <v>1925</v>
      </c>
      <c r="K83" s="9">
        <v>6</v>
      </c>
      <c r="L83" t="str">
        <f>VLOOKUP($B83, SinglePPTData!$A:$J, COLUMNS(SinglePPTData!$A:G), FALSE)</f>
        <v>190407425001000</v>
      </c>
      <c r="M83" t="str">
        <f>VLOOKUP($B83, SinglePPTData!$A:$J, COLUMNS(SinglePPTData!$A:H), FALSE)</f>
        <v>Residential</v>
      </c>
      <c r="N83" s="37">
        <f>VLOOKUP(B83,SinglePPTData!A:J, COLUMNS(SinglePPTData!A:J), FALSE)</f>
        <v>5121.1499999999996</v>
      </c>
      <c r="O83" s="37">
        <f>IFERROR(VLOOKUP(B83,'Scattered Assessed Value'!A:I,COLUMNS('Scattered Assessed Value'!A:I),FALSE),VLOOKUP(B83,'Rooming and Agency Assesed Valu'!A:Q,COLUMNS('Rooming and Agency Assesed Valu'!A:Q),FALSE))</f>
        <v>1047000</v>
      </c>
    </row>
    <row r="84" spans="1:15" x14ac:dyDescent="0.2">
      <c r="A84" s="7" t="s">
        <v>1890</v>
      </c>
      <c r="B84" s="8">
        <v>4792</v>
      </c>
      <c r="C84" s="8">
        <v>316</v>
      </c>
      <c r="D84" t="s">
        <v>7</v>
      </c>
      <c r="E84" s="8">
        <v>26</v>
      </c>
      <c r="F84" s="8" t="s">
        <v>9</v>
      </c>
      <c r="G84" s="8" t="s">
        <v>11</v>
      </c>
      <c r="H84" s="8">
        <v>13</v>
      </c>
      <c r="I84" s="8">
        <v>1900</v>
      </c>
      <c r="J84" s="8">
        <v>1683</v>
      </c>
      <c r="K84" s="9">
        <v>1</v>
      </c>
      <c r="L84" t="str">
        <f>VLOOKUP($B84, SinglePPTData!$A:$J, COLUMNS(SinglePPTData!$A:G), FALSE)</f>
        <v>190407428004700</v>
      </c>
      <c r="M84" t="str">
        <f>VLOOKUP($B84, SinglePPTData!$A:$J, COLUMNS(SinglePPTData!$A:H), FALSE)</f>
        <v>Residential</v>
      </c>
      <c r="N84" s="37">
        <f>VLOOKUP(B84,SinglePPTData!A:J, COLUMNS(SinglePPTData!A:J), FALSE)</f>
        <v>4968.9699999999993</v>
      </c>
      <c r="O84" s="37">
        <f>IFERROR(VLOOKUP(B84,'Scattered Assessed Value'!A:I,COLUMNS('Scattered Assessed Value'!A:I),FALSE),VLOOKUP(B84,'Rooming and Agency Assesed Valu'!A:Q,COLUMNS('Rooming and Agency Assesed Valu'!A:Q),FALSE))</f>
        <v>976000</v>
      </c>
    </row>
    <row r="85" spans="1:15" x14ac:dyDescent="0.2">
      <c r="A85" s="7" t="s">
        <v>1890</v>
      </c>
      <c r="B85" s="8">
        <v>4793</v>
      </c>
      <c r="C85" s="8">
        <v>316</v>
      </c>
      <c r="D85" t="s">
        <v>7</v>
      </c>
      <c r="E85" s="8">
        <v>30</v>
      </c>
      <c r="F85" s="8" t="s">
        <v>9</v>
      </c>
      <c r="G85" s="8" t="s">
        <v>12</v>
      </c>
      <c r="H85" s="8">
        <v>13</v>
      </c>
      <c r="I85" s="8">
        <v>1900</v>
      </c>
      <c r="J85" s="8">
        <v>1538</v>
      </c>
      <c r="K85" s="9">
        <v>1</v>
      </c>
      <c r="L85" t="str">
        <f>VLOOKUP($B85, SinglePPTData!$A:$J, COLUMNS(SinglePPTData!$A:G), FALSE)</f>
        <v>190407428004500</v>
      </c>
      <c r="M85" t="str">
        <f>VLOOKUP($B85, SinglePPTData!$A:$J, COLUMNS(SinglePPTData!$A:H), FALSE)</f>
        <v>Residential</v>
      </c>
      <c r="N85" s="37">
        <f>VLOOKUP(B85,SinglePPTData!A:J, COLUMNS(SinglePPTData!A:J), FALSE)</f>
        <v>5200.55</v>
      </c>
      <c r="O85" s="37">
        <f>IFERROR(VLOOKUP(B85,'Scattered Assessed Value'!A:I,COLUMNS('Scattered Assessed Value'!A:I),FALSE),VLOOKUP(B85,'Rooming and Agency Assesed Valu'!A:Q,COLUMNS('Rooming and Agency Assesed Valu'!A:Q),FALSE))</f>
        <v>1071000</v>
      </c>
    </row>
    <row r="86" spans="1:15" x14ac:dyDescent="0.2">
      <c r="A86" s="7" t="s">
        <v>1890</v>
      </c>
      <c r="B86" s="8">
        <v>4794</v>
      </c>
      <c r="C86" s="8">
        <v>316</v>
      </c>
      <c r="D86" t="s">
        <v>7</v>
      </c>
      <c r="E86" s="8">
        <v>33</v>
      </c>
      <c r="F86" s="8" t="s">
        <v>9</v>
      </c>
      <c r="G86" s="8" t="s">
        <v>13</v>
      </c>
      <c r="H86" s="8">
        <v>13</v>
      </c>
      <c r="I86" s="8">
        <v>1911</v>
      </c>
      <c r="J86" s="8">
        <v>1923</v>
      </c>
      <c r="K86" s="9">
        <v>2</v>
      </c>
      <c r="L86" t="str">
        <f>VLOOKUP($B86, SinglePPTData!$A:$J, COLUMNS(SinglePPTData!$A:G), FALSE)</f>
        <v>190407425001800</v>
      </c>
      <c r="M86" t="str">
        <f>VLOOKUP($B86, SinglePPTData!$A:$J, COLUMNS(SinglePPTData!$A:H), FALSE)</f>
        <v>Residential</v>
      </c>
      <c r="N86" s="37">
        <f>VLOOKUP(B86,SinglePPTData!A:J, COLUMNS(SinglePPTData!A:J), FALSE)</f>
        <v>5063.26</v>
      </c>
      <c r="O86" s="37">
        <f>IFERROR(VLOOKUP(B86,'Scattered Assessed Value'!A:I,COLUMNS('Scattered Assessed Value'!A:I),FALSE),VLOOKUP(B86,'Rooming and Agency Assesed Valu'!A:Q,COLUMNS('Rooming and Agency Assesed Valu'!A:Q),FALSE))</f>
        <v>1012000</v>
      </c>
    </row>
    <row r="87" spans="1:15" x14ac:dyDescent="0.2">
      <c r="A87" s="7" t="s">
        <v>1890</v>
      </c>
      <c r="B87" s="8">
        <v>4813</v>
      </c>
      <c r="C87" s="8">
        <v>316</v>
      </c>
      <c r="D87" t="s">
        <v>7</v>
      </c>
      <c r="E87" s="8" t="s">
        <v>14</v>
      </c>
      <c r="F87" s="8" t="s">
        <v>9</v>
      </c>
      <c r="G87" s="8" t="s">
        <v>15</v>
      </c>
      <c r="H87" s="8">
        <v>13</v>
      </c>
      <c r="I87" s="8">
        <v>1912</v>
      </c>
      <c r="J87" s="8">
        <v>5072</v>
      </c>
      <c r="K87" s="9">
        <v>4</v>
      </c>
      <c r="L87" s="36" t="str">
        <f>VLOOKUP($B87, SinglePPTData!$A:$J, COLUMNS(SinglePPTData!$A:G), FALSE)</f>
        <v>190407425002000</v>
      </c>
      <c r="M87" t="str">
        <f>VLOOKUP($B87, SinglePPTData!$A:$J, COLUMNS(SinglePPTData!$A:H), FALSE)</f>
        <v>Residential</v>
      </c>
      <c r="N87" s="37">
        <f>VLOOKUP(B87,SinglePPTData!A:J, COLUMNS(SinglePPTData!A:J), FALSE)</f>
        <v>7101.13</v>
      </c>
      <c r="O87" s="37">
        <f>IFERROR(VLOOKUP(B87,'Scattered Assessed Value'!A:I,COLUMNS('Scattered Assessed Value'!A:I),FALSE),VLOOKUP(B87,'Rooming and Agency Assesed Valu'!A:Q,COLUMNS('Rooming and Agency Assesed Valu'!A:Q),FALSE))</f>
        <v>1455000</v>
      </c>
    </row>
    <row r="88" spans="1:15" x14ac:dyDescent="0.2">
      <c r="A88" s="7" t="s">
        <v>1890</v>
      </c>
      <c r="B88" s="8">
        <v>5292</v>
      </c>
      <c r="C88" s="8">
        <v>684</v>
      </c>
      <c r="D88" t="s">
        <v>20</v>
      </c>
      <c r="E88" s="8">
        <v>38</v>
      </c>
      <c r="F88" s="8" t="s">
        <v>31</v>
      </c>
      <c r="G88" s="8" t="s">
        <v>32</v>
      </c>
      <c r="H88" s="8">
        <v>14</v>
      </c>
      <c r="I88" s="8">
        <v>1914</v>
      </c>
      <c r="J88" s="8">
        <v>1183</v>
      </c>
      <c r="K88" s="9">
        <v>1</v>
      </c>
      <c r="L88" t="str">
        <f>VLOOKUP($B88, SinglePPTData!$A:$J, COLUMNS(SinglePPTData!$A:G), FALSE)</f>
        <v>190408314007600</v>
      </c>
      <c r="M88" t="str">
        <f>VLOOKUP($B88, SinglePPTData!$A:$J, COLUMNS(SinglePPTData!$A:H), FALSE)</f>
        <v>Residential</v>
      </c>
      <c r="N88" s="37">
        <f>VLOOKUP(B88,SinglePPTData!A:J, COLUMNS(SinglePPTData!A:J), FALSE)</f>
        <v>3372.74</v>
      </c>
      <c r="O88" s="37">
        <f>IFERROR(VLOOKUP(B88,'Scattered Assessed Value'!A:I,COLUMNS('Scattered Assessed Value'!A:I),FALSE),VLOOKUP(B88,'Rooming and Agency Assesed Valu'!A:Q,COLUMNS('Rooming and Agency Assesed Valu'!A:Q),FALSE))</f>
        <v>653000</v>
      </c>
    </row>
    <row r="89" spans="1:15" x14ac:dyDescent="0.2">
      <c r="A89" s="7" t="s">
        <v>1890</v>
      </c>
      <c r="B89" s="8">
        <v>5320</v>
      </c>
      <c r="C89" s="8">
        <v>684</v>
      </c>
      <c r="D89" t="s">
        <v>20</v>
      </c>
      <c r="E89" s="8">
        <v>129</v>
      </c>
      <c r="F89" s="8" t="s">
        <v>31</v>
      </c>
      <c r="G89" s="8" t="s">
        <v>33</v>
      </c>
      <c r="H89" s="8">
        <v>14</v>
      </c>
      <c r="I89" s="8">
        <v>1912</v>
      </c>
      <c r="J89" s="8">
        <v>1184</v>
      </c>
      <c r="K89" s="9">
        <v>1</v>
      </c>
      <c r="L89" t="str">
        <f>VLOOKUP($B89, SinglePPTData!$A:$J, COLUMNS(SinglePPTData!$A:G), FALSE)</f>
        <v>190408320000900</v>
      </c>
      <c r="M89" t="str">
        <f>VLOOKUP($B89, SinglePPTData!$A:$J, COLUMNS(SinglePPTData!$A:H), FALSE)</f>
        <v>Residential</v>
      </c>
      <c r="N89" s="37">
        <f>VLOOKUP(B89,SinglePPTData!A:J, COLUMNS(SinglePPTData!A:J), FALSE)</f>
        <v>3558</v>
      </c>
      <c r="O89" s="37">
        <f>IFERROR(VLOOKUP(B89,'Scattered Assessed Value'!A:I,COLUMNS('Scattered Assessed Value'!A:I),FALSE),VLOOKUP(B89,'Rooming and Agency Assesed Valu'!A:Q,COLUMNS('Rooming and Agency Assesed Valu'!A:Q),FALSE))</f>
        <v>693000</v>
      </c>
    </row>
    <row r="90" spans="1:15" x14ac:dyDescent="0.2">
      <c r="A90" s="7" t="s">
        <v>1890</v>
      </c>
      <c r="B90" s="8">
        <v>5350</v>
      </c>
      <c r="C90" s="8">
        <v>684</v>
      </c>
      <c r="D90" t="s">
        <v>20</v>
      </c>
      <c r="E90" s="8">
        <v>396</v>
      </c>
      <c r="F90" s="8" t="s">
        <v>31</v>
      </c>
      <c r="G90" s="8" t="s">
        <v>34</v>
      </c>
      <c r="H90" s="8">
        <v>14</v>
      </c>
      <c r="I90" s="8">
        <v>1915</v>
      </c>
      <c r="J90" s="8">
        <v>1335</v>
      </c>
      <c r="K90" s="9">
        <v>1</v>
      </c>
      <c r="L90" t="str">
        <f>VLOOKUP($B90, SinglePPTData!$A:$J, COLUMNS(SinglePPTData!$A:G), FALSE)</f>
        <v>190408355002500</v>
      </c>
      <c r="M90" t="str">
        <f>VLOOKUP($B90, SinglePPTData!$A:$J, COLUMNS(SinglePPTData!$A:H), FALSE)</f>
        <v>Residential</v>
      </c>
      <c r="N90" s="37">
        <f>VLOOKUP(B90,SinglePPTData!A:J, COLUMNS(SinglePPTData!A:J), FALSE)</f>
        <v>3496.81</v>
      </c>
      <c r="O90" s="37">
        <f>IFERROR(VLOOKUP(B90,'Scattered Assessed Value'!A:I,COLUMNS('Scattered Assessed Value'!A:I),FALSE),VLOOKUP(B90,'Rooming and Agency Assesed Valu'!A:Q,COLUMNS('Rooming and Agency Assesed Valu'!A:Q),FALSE))</f>
        <v>662000</v>
      </c>
    </row>
    <row r="91" spans="1:15" x14ac:dyDescent="0.2">
      <c r="A91" s="7" t="s">
        <v>1890</v>
      </c>
      <c r="B91" s="8">
        <v>4647</v>
      </c>
      <c r="C91" s="8">
        <v>667</v>
      </c>
      <c r="D91" t="s">
        <v>46</v>
      </c>
      <c r="E91" s="8">
        <v>216</v>
      </c>
      <c r="F91" s="8" t="s">
        <v>47</v>
      </c>
      <c r="G91" s="8" t="s">
        <v>48</v>
      </c>
      <c r="H91" s="8">
        <v>14</v>
      </c>
      <c r="I91" s="8">
        <v>1911</v>
      </c>
      <c r="J91" s="8">
        <v>1149</v>
      </c>
      <c r="K91" s="9">
        <v>1</v>
      </c>
      <c r="L91" t="str">
        <f>VLOOKUP($B91, SinglePPTData!$A:$J, COLUMNS(SinglePPTData!$A:G), FALSE)</f>
        <v>190408431001000</v>
      </c>
      <c r="M91" t="str">
        <f>VLOOKUP($B91, SinglePPTData!$A:$J, COLUMNS(SinglePPTData!$A:H), FALSE)</f>
        <v>Residential</v>
      </c>
      <c r="N91" s="37">
        <f>VLOOKUP(B91,SinglePPTData!A:J, COLUMNS(SinglePPTData!A:J), FALSE)</f>
        <v>4504.16</v>
      </c>
      <c r="O91" s="37">
        <f>IFERROR(VLOOKUP(B91,'Scattered Assessed Value'!A:I,COLUMNS('Scattered Assessed Value'!A:I),FALSE),VLOOKUP(B91,'Rooming and Agency Assesed Valu'!A:Q,COLUMNS('Rooming and Agency Assesed Valu'!A:Q),FALSE))</f>
        <v>884000</v>
      </c>
    </row>
    <row r="92" spans="1:15" x14ac:dyDescent="0.2">
      <c r="A92" s="7" t="s">
        <v>1890</v>
      </c>
      <c r="B92" s="8">
        <v>4648</v>
      </c>
      <c r="C92" s="8">
        <v>667</v>
      </c>
      <c r="D92" t="s">
        <v>46</v>
      </c>
      <c r="E92" s="8">
        <v>228</v>
      </c>
      <c r="F92" s="8" t="s">
        <v>47</v>
      </c>
      <c r="G92" s="8" t="s">
        <v>49</v>
      </c>
      <c r="H92" s="8">
        <v>14</v>
      </c>
      <c r="I92" s="8">
        <v>1910</v>
      </c>
      <c r="J92" s="8">
        <v>926</v>
      </c>
      <c r="K92" s="9">
        <v>1</v>
      </c>
      <c r="L92" t="str">
        <f>VLOOKUP($B92, SinglePPTData!$A:$J, COLUMNS(SinglePPTData!$A:G), FALSE)</f>
        <v>190408431000400</v>
      </c>
      <c r="M92" t="str">
        <f>VLOOKUP($B92, SinglePPTData!$A:$J, COLUMNS(SinglePPTData!$A:H), FALSE)</f>
        <v>Residential</v>
      </c>
      <c r="N92" s="37">
        <f>VLOOKUP(B92,SinglePPTData!A:J, COLUMNS(SinglePPTData!A:J), FALSE)</f>
        <v>4380.1100000000006</v>
      </c>
      <c r="O92" s="37">
        <f>IFERROR(VLOOKUP(B92,'Scattered Assessed Value'!A:I,COLUMNS('Scattered Assessed Value'!A:I),FALSE),VLOOKUP(B92,'Rooming and Agency Assesed Valu'!A:Q,COLUMNS('Rooming and Agency Assesed Valu'!A:Q),FALSE))</f>
        <v>875000</v>
      </c>
    </row>
    <row r="93" spans="1:15" x14ac:dyDescent="0.2">
      <c r="A93" s="7" t="s">
        <v>1890</v>
      </c>
      <c r="B93" s="8">
        <v>5249</v>
      </c>
      <c r="C93" s="8">
        <v>682</v>
      </c>
      <c r="D93" t="s">
        <v>50</v>
      </c>
      <c r="E93" s="8">
        <v>286</v>
      </c>
      <c r="F93" s="8" t="s">
        <v>47</v>
      </c>
      <c r="G93" s="8" t="s">
        <v>51</v>
      </c>
      <c r="H93" s="8">
        <v>14</v>
      </c>
      <c r="I93" s="8">
        <v>1909</v>
      </c>
      <c r="J93" s="8">
        <v>1280</v>
      </c>
      <c r="K93" s="9">
        <v>1</v>
      </c>
      <c r="L93" t="str">
        <f>VLOOKUP($B93, SinglePPTData!$A:$J, COLUMNS(SinglePPTData!$A:G), FALSE)</f>
        <v>190408421002700</v>
      </c>
      <c r="M93" t="str">
        <f>VLOOKUP($B93, SinglePPTData!$A:$J, COLUMNS(SinglePPTData!$A:H), FALSE)</f>
        <v>Residential</v>
      </c>
      <c r="N93" s="37">
        <f>VLOOKUP(B93,SinglePPTData!A:J, COLUMNS(SinglePPTData!A:J), FALSE)</f>
        <v>4165.07</v>
      </c>
      <c r="O93" s="37">
        <f>IFERROR(VLOOKUP(B93,'Scattered Assessed Value'!A:I,COLUMNS('Scattered Assessed Value'!A:I),FALSE),VLOOKUP(B93,'Rooming and Agency Assesed Valu'!A:Q,COLUMNS('Rooming and Agency Assesed Valu'!A:Q),FALSE))</f>
        <v>832000</v>
      </c>
    </row>
    <row r="94" spans="1:15" x14ac:dyDescent="0.2">
      <c r="A94" s="7" t="s">
        <v>1890</v>
      </c>
      <c r="B94" s="8">
        <v>5241</v>
      </c>
      <c r="C94" s="8">
        <v>682</v>
      </c>
      <c r="D94" t="s">
        <v>50</v>
      </c>
      <c r="E94" s="8">
        <v>331</v>
      </c>
      <c r="F94" s="8" t="s">
        <v>47</v>
      </c>
      <c r="G94" s="8" t="s">
        <v>52</v>
      </c>
      <c r="H94" s="8">
        <v>14</v>
      </c>
      <c r="I94" s="8">
        <v>1913</v>
      </c>
      <c r="J94" s="8">
        <v>898</v>
      </c>
      <c r="K94" s="9">
        <v>1</v>
      </c>
      <c r="L94" t="str">
        <f>VLOOKUP($B94, SinglePPTData!$A:$J, COLUMNS(SinglePPTData!$A:G), FALSE)</f>
        <v>190408420011300</v>
      </c>
      <c r="M94" t="str">
        <f>VLOOKUP($B94, SinglePPTData!$A:$J, COLUMNS(SinglePPTData!$A:H), FALSE)</f>
        <v>Residential</v>
      </c>
      <c r="N94" s="37">
        <f>VLOOKUP(B94,SinglePPTData!A:J, COLUMNS(SinglePPTData!A:J), FALSE)</f>
        <v>3614.25</v>
      </c>
      <c r="O94" s="37">
        <f>IFERROR(VLOOKUP(B94,'Scattered Assessed Value'!A:I,COLUMNS('Scattered Assessed Value'!A:I),FALSE),VLOOKUP(B94,'Rooming and Agency Assesed Valu'!A:Q,COLUMNS('Rooming and Agency Assesed Valu'!A:Q),FALSE))</f>
        <v>736000</v>
      </c>
    </row>
    <row r="95" spans="1:15" x14ac:dyDescent="0.2">
      <c r="A95" s="7" t="s">
        <v>1890</v>
      </c>
      <c r="B95" s="8">
        <v>3838</v>
      </c>
      <c r="C95" s="8">
        <v>252</v>
      </c>
      <c r="D95" t="s">
        <v>75</v>
      </c>
      <c r="E95" s="8">
        <v>22</v>
      </c>
      <c r="F95" s="8" t="s">
        <v>76</v>
      </c>
      <c r="G95" s="8" t="s">
        <v>77</v>
      </c>
      <c r="H95" s="8">
        <v>14</v>
      </c>
      <c r="I95" s="8">
        <v>1926</v>
      </c>
      <c r="J95" s="8">
        <v>1064</v>
      </c>
      <c r="K95" s="9">
        <v>1</v>
      </c>
      <c r="L95" t="str">
        <f>VLOOKUP($B95, SinglePPTData!$A:$J, COLUMNS(SinglePPTData!$A:G), FALSE)</f>
        <v>190408134005000</v>
      </c>
      <c r="M95" t="str">
        <f>VLOOKUP($B95, SinglePPTData!$A:$J, COLUMNS(SinglePPTData!$A:H), FALSE)</f>
        <v>Residential</v>
      </c>
      <c r="N95" s="37">
        <f>VLOOKUP(B95,SinglePPTData!A:J, COLUMNS(SinglePPTData!A:J), FALSE)</f>
        <v>3490.19</v>
      </c>
      <c r="O95" s="37">
        <f>IFERROR(VLOOKUP(B95,'Scattered Assessed Value'!A:I,COLUMNS('Scattered Assessed Value'!A:I),FALSE),VLOOKUP(B95,'Rooming and Agency Assesed Valu'!A:Q,COLUMNS('Rooming and Agency Assesed Valu'!A:Q),FALSE))</f>
        <v>700000</v>
      </c>
    </row>
    <row r="96" spans="1:15" x14ac:dyDescent="0.2">
      <c r="A96" s="7" t="s">
        <v>1890</v>
      </c>
      <c r="B96" s="8">
        <v>5298</v>
      </c>
      <c r="C96" s="8">
        <v>684</v>
      </c>
      <c r="D96" t="s">
        <v>20</v>
      </c>
      <c r="E96" s="8">
        <v>62</v>
      </c>
      <c r="F96" s="8" t="s">
        <v>78</v>
      </c>
      <c r="G96" s="8" t="s">
        <v>79</v>
      </c>
      <c r="H96" s="8">
        <v>14</v>
      </c>
      <c r="I96" s="8">
        <v>1976</v>
      </c>
      <c r="J96" s="8">
        <v>1038</v>
      </c>
      <c r="K96" s="9">
        <v>1</v>
      </c>
      <c r="L96" t="str">
        <f>VLOOKUP($B96, SinglePPTData!$A:$J, COLUMNS(SinglePPTData!$A:G), FALSE)</f>
        <v>190408326006600</v>
      </c>
      <c r="M96" t="str">
        <f>VLOOKUP($B96, SinglePPTData!$A:$J, COLUMNS(SinglePPTData!$A:H), FALSE)</f>
        <v>Residential</v>
      </c>
      <c r="N96" s="37">
        <f>VLOOKUP(B96,SinglePPTData!A:J, COLUMNS(SinglePPTData!A:J), FALSE)</f>
        <v>3443.87</v>
      </c>
      <c r="O96" s="37">
        <f>IFERROR(VLOOKUP(B96,'Scattered Assessed Value'!A:I,COLUMNS('Scattered Assessed Value'!A:I),FALSE),VLOOKUP(B96,'Rooming and Agency Assesed Valu'!A:Q,COLUMNS('Rooming and Agency Assesed Valu'!A:Q),FALSE))</f>
        <v>681000</v>
      </c>
    </row>
    <row r="97" spans="1:15" x14ac:dyDescent="0.2">
      <c r="A97" s="7" t="s">
        <v>1890</v>
      </c>
      <c r="B97" s="8">
        <v>5250</v>
      </c>
      <c r="C97" s="8">
        <v>682</v>
      </c>
      <c r="D97" t="s">
        <v>50</v>
      </c>
      <c r="E97" s="8">
        <v>285</v>
      </c>
      <c r="F97" s="8" t="s">
        <v>105</v>
      </c>
      <c r="G97" s="8" t="s">
        <v>106</v>
      </c>
      <c r="H97" s="8">
        <v>14</v>
      </c>
      <c r="I97" s="8">
        <v>1908</v>
      </c>
      <c r="J97" s="8">
        <v>1232</v>
      </c>
      <c r="K97" s="9">
        <v>1</v>
      </c>
      <c r="L97" t="str">
        <f>VLOOKUP($B97, SinglePPTData!$A:$J, COLUMNS(SinglePPTData!$A:G), FALSE)</f>
        <v>190407320002900</v>
      </c>
      <c r="M97" t="str">
        <f>VLOOKUP($B97, SinglePPTData!$A:$J, COLUMNS(SinglePPTData!$A:H), FALSE)</f>
        <v>Residential</v>
      </c>
      <c r="N97" s="37">
        <f>VLOOKUP(B97,SinglePPTData!A:J, COLUMNS(SinglePPTData!A:J), FALSE)</f>
        <v>3802.81</v>
      </c>
      <c r="O97" s="37">
        <f>IFERROR(VLOOKUP(B97,'Scattered Assessed Value'!A:I,COLUMNS('Scattered Assessed Value'!A:I),FALSE),VLOOKUP(B97,'Rooming and Agency Assesed Valu'!A:Q,COLUMNS('Rooming and Agency Assesed Valu'!A:Q),FALSE))</f>
        <v>775000</v>
      </c>
    </row>
    <row r="98" spans="1:15" x14ac:dyDescent="0.2">
      <c r="A98" s="7" t="s">
        <v>1890</v>
      </c>
      <c r="B98" s="8">
        <v>5248</v>
      </c>
      <c r="C98" s="8">
        <v>682</v>
      </c>
      <c r="D98" t="s">
        <v>50</v>
      </c>
      <c r="E98" s="8">
        <v>289</v>
      </c>
      <c r="F98" s="8" t="s">
        <v>105</v>
      </c>
      <c r="G98" s="8" t="s">
        <v>107</v>
      </c>
      <c r="H98" s="8">
        <v>14</v>
      </c>
      <c r="I98" s="8">
        <v>1908</v>
      </c>
      <c r="J98" s="8">
        <v>1312</v>
      </c>
      <c r="K98" s="9">
        <v>1</v>
      </c>
      <c r="L98" t="str">
        <f>VLOOKUP($B98, SinglePPTData!$A:$J, COLUMNS(SinglePPTData!$A:G), FALSE)</f>
        <v>190407320003100</v>
      </c>
      <c r="M98" t="str">
        <f>VLOOKUP($B98, SinglePPTData!$A:$J, COLUMNS(SinglePPTData!$A:H), FALSE)</f>
        <v>Residential</v>
      </c>
      <c r="N98" s="37">
        <f>VLOOKUP(B98,SinglePPTData!A:J, COLUMNS(SinglePPTData!A:J), FALSE)</f>
        <v>4011.24</v>
      </c>
      <c r="O98" s="37">
        <f>IFERROR(VLOOKUP(B98,'Scattered Assessed Value'!A:I,COLUMNS('Scattered Assessed Value'!A:I),FALSE),VLOOKUP(B98,'Rooming and Agency Assesed Valu'!A:Q,COLUMNS('Rooming and Agency Assesed Valu'!A:Q),FALSE))</f>
        <v>823000</v>
      </c>
    </row>
    <row r="99" spans="1:15" x14ac:dyDescent="0.2">
      <c r="A99" s="7" t="s">
        <v>1890</v>
      </c>
      <c r="B99" s="8">
        <v>5235</v>
      </c>
      <c r="C99" s="8">
        <v>682</v>
      </c>
      <c r="D99" t="s">
        <v>50</v>
      </c>
      <c r="E99" s="8">
        <v>259</v>
      </c>
      <c r="F99" s="8" t="s">
        <v>108</v>
      </c>
      <c r="G99" s="8" t="s">
        <v>109</v>
      </c>
      <c r="H99" s="8">
        <v>14</v>
      </c>
      <c r="I99" s="8">
        <v>1976</v>
      </c>
      <c r="J99" s="8">
        <v>1178</v>
      </c>
      <c r="K99" s="9">
        <v>1</v>
      </c>
      <c r="L99" t="str">
        <f>VLOOKUP($B99, SinglePPTData!$A:$J, COLUMNS(SinglePPTData!$A:G), FALSE)</f>
        <v>190408221000200</v>
      </c>
      <c r="M99" t="str">
        <f>VLOOKUP($B99, SinglePPTData!$A:$J, COLUMNS(SinglePPTData!$A:H), FALSE)</f>
        <v>Residential</v>
      </c>
      <c r="N99" s="37">
        <f>VLOOKUP(B99,SinglePPTData!A:J, COLUMNS(SinglePPTData!A:J), FALSE)</f>
        <v>3677.1000000000004</v>
      </c>
      <c r="O99" s="37">
        <f>IFERROR(VLOOKUP(B99,'Scattered Assessed Value'!A:I,COLUMNS('Scattered Assessed Value'!A:I),FALSE),VLOOKUP(B99,'Rooming and Agency Assesed Valu'!A:Q,COLUMNS('Rooming and Agency Assesed Valu'!A:Q),FALSE))</f>
        <v>750000</v>
      </c>
    </row>
    <row r="100" spans="1:15" x14ac:dyDescent="0.2">
      <c r="A100" s="7" t="s">
        <v>1890</v>
      </c>
      <c r="B100" s="8">
        <v>5187</v>
      </c>
      <c r="C100" s="8">
        <v>682</v>
      </c>
      <c r="D100" t="s">
        <v>50</v>
      </c>
      <c r="E100" s="8">
        <v>79</v>
      </c>
      <c r="F100" s="8" t="s">
        <v>110</v>
      </c>
      <c r="G100" s="8" t="s">
        <v>111</v>
      </c>
      <c r="H100" s="8">
        <v>14</v>
      </c>
      <c r="I100" s="8">
        <v>1910</v>
      </c>
      <c r="J100" s="8">
        <v>1090</v>
      </c>
      <c r="K100" s="9">
        <v>1</v>
      </c>
      <c r="L100" t="str">
        <f>VLOOKUP($B100, SinglePPTData!$A:$J, COLUMNS(SinglePPTData!$A:G), FALSE)</f>
        <v>190408501001400</v>
      </c>
      <c r="M100" t="str">
        <f>VLOOKUP($B100, SinglePPTData!$A:$J, COLUMNS(SinglePPTData!$A:H), FALSE)</f>
        <v>Residential</v>
      </c>
      <c r="N100" s="37">
        <f>VLOOKUP(B100,SinglePPTData!A:J, COLUMNS(SinglePPTData!A:J), FALSE)</f>
        <v>2904.64</v>
      </c>
      <c r="O100" s="37">
        <f>IFERROR(VLOOKUP(B100,'Scattered Assessed Value'!A:I,COLUMNS('Scattered Assessed Value'!A:I),FALSE),VLOOKUP(B100,'Rooming and Agency Assesed Valu'!A:Q,COLUMNS('Rooming and Agency Assesed Valu'!A:Q),FALSE))</f>
        <v>577000</v>
      </c>
    </row>
    <row r="101" spans="1:15" x14ac:dyDescent="0.2">
      <c r="A101" s="7" t="s">
        <v>1890</v>
      </c>
      <c r="B101" s="8">
        <v>5169</v>
      </c>
      <c r="C101" s="8">
        <v>682</v>
      </c>
      <c r="D101" t="s">
        <v>50</v>
      </c>
      <c r="E101" s="8">
        <v>23</v>
      </c>
      <c r="F101" s="8" t="s">
        <v>135</v>
      </c>
      <c r="G101" s="8" t="s">
        <v>136</v>
      </c>
      <c r="H101" s="8">
        <v>14</v>
      </c>
      <c r="I101" s="8">
        <v>1898</v>
      </c>
      <c r="J101" s="8">
        <v>1116</v>
      </c>
      <c r="K101" s="9">
        <v>1</v>
      </c>
      <c r="L101" t="str">
        <f>VLOOKUP($B101, SinglePPTData!$A:$J, COLUMNS(SinglePPTData!$A:G), FALSE)</f>
        <v>190408207008400</v>
      </c>
      <c r="M101" t="str">
        <f>VLOOKUP($B101, SinglePPTData!$A:$J, COLUMNS(SinglePPTData!$A:H), FALSE)</f>
        <v>Residential</v>
      </c>
      <c r="N101" s="37">
        <f>VLOOKUP(B101,SinglePPTData!A:J, COLUMNS(SinglePPTData!A:J), FALSE)</f>
        <v>3313.2</v>
      </c>
      <c r="O101" s="37">
        <f>IFERROR(VLOOKUP(B101,'Scattered Assessed Value'!A:I,COLUMNS('Scattered Assessed Value'!A:I),FALSE),VLOOKUP(B101,'Rooming and Agency Assesed Valu'!A:Q,COLUMNS('Rooming and Agency Assesed Valu'!A:Q),FALSE))</f>
        <v>656000</v>
      </c>
    </row>
    <row r="102" spans="1:15" x14ac:dyDescent="0.2">
      <c r="A102" s="7" t="s">
        <v>1890</v>
      </c>
      <c r="B102" s="8">
        <v>5206</v>
      </c>
      <c r="C102" s="8">
        <v>682</v>
      </c>
      <c r="D102" t="s">
        <v>50</v>
      </c>
      <c r="E102" s="8" t="s">
        <v>154</v>
      </c>
      <c r="F102" s="8" t="s">
        <v>155</v>
      </c>
      <c r="G102" s="8" t="s">
        <v>156</v>
      </c>
      <c r="H102" s="8">
        <v>14</v>
      </c>
      <c r="I102" s="8">
        <v>1900</v>
      </c>
      <c r="J102" s="8">
        <v>996</v>
      </c>
      <c r="K102" s="9">
        <v>1</v>
      </c>
      <c r="L102" t="str">
        <f>VLOOKUP($B102, SinglePPTData!$A:$J, COLUMNS(SinglePPTData!$A:G), FALSE)</f>
        <v>190408208004100</v>
      </c>
      <c r="M102" t="str">
        <f>VLOOKUP($B102, SinglePPTData!$A:$J, COLUMNS(SinglePPTData!$A:H), FALSE)</f>
        <v>Residential</v>
      </c>
      <c r="N102" s="37">
        <f>VLOOKUP(B102,SinglePPTData!A:J, COLUMNS(SinglePPTData!A:J), FALSE)</f>
        <v>3364.48</v>
      </c>
      <c r="O102" s="37">
        <f>IFERROR(VLOOKUP(B102,'Scattered Assessed Value'!A:I,COLUMNS('Scattered Assessed Value'!A:I),FALSE),VLOOKUP(B102,'Rooming and Agency Assesed Valu'!A:Q,COLUMNS('Rooming and Agency Assesed Valu'!A:Q),FALSE))</f>
        <v>699000</v>
      </c>
    </row>
    <row r="103" spans="1:15" x14ac:dyDescent="0.2">
      <c r="A103" s="7" t="s">
        <v>1890</v>
      </c>
      <c r="B103" s="8">
        <v>3835</v>
      </c>
      <c r="C103" s="8">
        <v>252</v>
      </c>
      <c r="D103" t="s">
        <v>75</v>
      </c>
      <c r="E103" s="8">
        <v>207</v>
      </c>
      <c r="F103" s="8" t="s">
        <v>162</v>
      </c>
      <c r="G103" s="8" t="s">
        <v>163</v>
      </c>
      <c r="H103" s="8">
        <v>14</v>
      </c>
      <c r="I103" s="8">
        <v>1920</v>
      </c>
      <c r="J103" s="8">
        <v>1151</v>
      </c>
      <c r="K103" s="9">
        <v>1</v>
      </c>
      <c r="L103" t="str">
        <f>VLOOKUP($B103, SinglePPTData!$A:$J, COLUMNS(SinglePPTData!$A:G), FALSE)</f>
        <v>190603201000200</v>
      </c>
      <c r="M103" t="str">
        <f>VLOOKUP($B103, SinglePPTData!$A:$J, COLUMNS(SinglePPTData!$A:H), FALSE)</f>
        <v>Residential</v>
      </c>
      <c r="N103" s="37">
        <f>VLOOKUP(B103,SinglePPTData!A:J, COLUMNS(SinglePPTData!A:J), FALSE)</f>
        <v>4088.98</v>
      </c>
      <c r="O103" s="37">
        <f>IFERROR(VLOOKUP(B103,'Scattered Assessed Value'!A:I,COLUMNS('Scattered Assessed Value'!A:I),FALSE),VLOOKUP(B103,'Rooming and Agency Assesed Valu'!A:Q,COLUMNS('Rooming and Agency Assesed Valu'!A:Q),FALSE))</f>
        <v>804000</v>
      </c>
    </row>
    <row r="104" spans="1:15" x14ac:dyDescent="0.2">
      <c r="A104" s="7" t="s">
        <v>1890</v>
      </c>
      <c r="B104" s="8">
        <v>5222</v>
      </c>
      <c r="C104" s="8">
        <v>682</v>
      </c>
      <c r="D104" t="s">
        <v>50</v>
      </c>
      <c r="E104" s="8">
        <v>125</v>
      </c>
      <c r="F104" s="8" t="s">
        <v>190</v>
      </c>
      <c r="G104" s="8" t="s">
        <v>191</v>
      </c>
      <c r="H104" s="8">
        <v>14</v>
      </c>
      <c r="I104" s="8">
        <v>1976</v>
      </c>
      <c r="J104" s="8">
        <v>1281</v>
      </c>
      <c r="K104" s="9">
        <v>1</v>
      </c>
      <c r="L104" t="str">
        <f>VLOOKUP($B104, SinglePPTData!$A:$J, COLUMNS(SinglePPTData!$A:G), FALSE)</f>
        <v>190407549001100</v>
      </c>
      <c r="M104" t="str">
        <f>VLOOKUP($B104, SinglePPTData!$A:$J, COLUMNS(SinglePPTData!$A:H), FALSE)</f>
        <v>Residential</v>
      </c>
      <c r="N104" s="37">
        <f>VLOOKUP(B104,SinglePPTData!A:J, COLUMNS(SinglePPTData!A:J), FALSE)</f>
        <v>4714.25</v>
      </c>
      <c r="O104" s="37">
        <v>939000</v>
      </c>
    </row>
    <row r="105" spans="1:15" x14ac:dyDescent="0.2">
      <c r="A105" s="7" t="s">
        <v>1890</v>
      </c>
      <c r="B105" s="8">
        <v>5163</v>
      </c>
      <c r="C105" s="8">
        <v>682</v>
      </c>
      <c r="D105" t="s">
        <v>50</v>
      </c>
      <c r="E105" s="8">
        <v>13</v>
      </c>
      <c r="F105" s="8" t="s">
        <v>194</v>
      </c>
      <c r="G105" s="8" t="s">
        <v>195</v>
      </c>
      <c r="H105" s="8">
        <v>14</v>
      </c>
      <c r="I105" s="8">
        <v>1912</v>
      </c>
      <c r="J105" s="8">
        <v>1138</v>
      </c>
      <c r="K105" s="9">
        <v>1</v>
      </c>
      <c r="L105" t="str">
        <f>VLOOKUP($B105, SinglePPTData!$A:$J, COLUMNS(SinglePPTData!$A:G), FALSE)</f>
        <v>190407306000200</v>
      </c>
      <c r="M105" t="str">
        <f>VLOOKUP($B105, SinglePPTData!$A:$J, COLUMNS(SinglePPTData!$A:H), FALSE)</f>
        <v>Residential</v>
      </c>
      <c r="N105" s="37">
        <f>VLOOKUP(B105,SinglePPTData!A:J, COLUMNS(SinglePPTData!A:J), FALSE)</f>
        <v>3243.73</v>
      </c>
      <c r="O105" s="37">
        <f>IFERROR(VLOOKUP(B105,'Scattered Assessed Value'!A:I,COLUMNS('Scattered Assessed Value'!A:I),FALSE),VLOOKUP(B105,'Rooming and Agency Assesed Valu'!A:Q,COLUMNS('Rooming and Agency Assesed Valu'!A:Q),FALSE))</f>
        <v>641000</v>
      </c>
    </row>
    <row r="106" spans="1:15" x14ac:dyDescent="0.2">
      <c r="A106" s="7" t="s">
        <v>1890</v>
      </c>
      <c r="B106" s="8">
        <v>5275</v>
      </c>
      <c r="C106" s="8">
        <v>684</v>
      </c>
      <c r="D106" t="s">
        <v>20</v>
      </c>
      <c r="E106" s="8">
        <v>14</v>
      </c>
      <c r="F106" s="8" t="s">
        <v>209</v>
      </c>
      <c r="G106" s="8" t="s">
        <v>210</v>
      </c>
      <c r="H106" s="8">
        <v>14</v>
      </c>
      <c r="I106" s="8">
        <v>1912</v>
      </c>
      <c r="J106" s="8">
        <v>1240</v>
      </c>
      <c r="K106" s="9">
        <v>1</v>
      </c>
      <c r="L106" t="str">
        <f>VLOOKUP($B106, SinglePPTData!$A:$J, COLUMNS(SinglePPTData!$A:G), FALSE)</f>
        <v>190408312001200</v>
      </c>
      <c r="M106" t="str">
        <f>VLOOKUP($B106, SinglePPTData!$A:$J, COLUMNS(SinglePPTData!$A:H), FALSE)</f>
        <v>Residential</v>
      </c>
      <c r="N106" s="37">
        <f>VLOOKUP(B106,SinglePPTData!A:J, COLUMNS(SinglePPTData!A:J), FALSE)</f>
        <v>3202.38</v>
      </c>
      <c r="O106" s="37">
        <f>IFERROR(VLOOKUP(B106,'Scattered Assessed Value'!A:I,COLUMNS('Scattered Assessed Value'!A:I),FALSE),VLOOKUP(B106,'Rooming and Agency Assesed Valu'!A:Q,COLUMNS('Rooming and Agency Assesed Valu'!A:Q),FALSE))</f>
        <v>613000</v>
      </c>
    </row>
    <row r="107" spans="1:15" x14ac:dyDescent="0.2">
      <c r="A107" s="7" t="s">
        <v>1890</v>
      </c>
      <c r="B107" s="8">
        <v>4651</v>
      </c>
      <c r="C107" s="8">
        <v>667</v>
      </c>
      <c r="D107" t="s">
        <v>46</v>
      </c>
      <c r="E107" s="8">
        <v>35</v>
      </c>
      <c r="F107" s="8" t="s">
        <v>216</v>
      </c>
      <c r="G107" s="8" t="s">
        <v>217</v>
      </c>
      <c r="H107" s="8">
        <v>14</v>
      </c>
      <c r="I107" s="8">
        <v>1912</v>
      </c>
      <c r="J107" s="8">
        <v>1206</v>
      </c>
      <c r="K107" s="9">
        <v>1</v>
      </c>
      <c r="L107" t="str">
        <f>VLOOKUP($B107, SinglePPTData!$A:$J, COLUMNS(SinglePPTData!$A:G), FALSE)</f>
        <v>190408210001500</v>
      </c>
      <c r="M107" t="str">
        <f>VLOOKUP($B107, SinglePPTData!$A:$J, COLUMNS(SinglePPTData!$A:H), FALSE)</f>
        <v>Residential</v>
      </c>
      <c r="N107" s="37">
        <f>VLOOKUP(B107,SinglePPTData!A:J, COLUMNS(SinglePPTData!A:J), FALSE)</f>
        <v>3534.85</v>
      </c>
      <c r="O107" s="37">
        <f>IFERROR(VLOOKUP(B107,'Scattered Assessed Value'!A:I,COLUMNS('Scattered Assessed Value'!A:I),FALSE),VLOOKUP(B107,'Rooming and Agency Assesed Valu'!A:Q,COLUMNS('Rooming and Agency Assesed Valu'!A:Q),FALSE))</f>
        <v>715000</v>
      </c>
    </row>
    <row r="108" spans="1:15" x14ac:dyDescent="0.2">
      <c r="A108" s="7" t="s">
        <v>1890</v>
      </c>
      <c r="B108" s="8">
        <v>4652</v>
      </c>
      <c r="C108" s="8">
        <v>667</v>
      </c>
      <c r="D108" t="s">
        <v>46</v>
      </c>
      <c r="E108" s="8">
        <v>37</v>
      </c>
      <c r="F108" s="8" t="s">
        <v>216</v>
      </c>
      <c r="G108" s="8" t="s">
        <v>218</v>
      </c>
      <c r="H108" s="8">
        <v>14</v>
      </c>
      <c r="I108" s="8">
        <v>1912</v>
      </c>
      <c r="J108" s="8">
        <v>1206</v>
      </c>
      <c r="K108" s="9">
        <v>1</v>
      </c>
      <c r="L108" t="str">
        <f>VLOOKUP($B108, SinglePPTData!$A:$J, COLUMNS(SinglePPTData!$A:G), FALSE)</f>
        <v>190408210001600</v>
      </c>
      <c r="M108" t="str">
        <f>VLOOKUP($B108, SinglePPTData!$A:$J, COLUMNS(SinglePPTData!$A:H), FALSE)</f>
        <v>Residential</v>
      </c>
      <c r="N108" s="37">
        <f>VLOOKUP(B108,SinglePPTData!A:J, COLUMNS(SinglePPTData!A:J), FALSE)</f>
        <v>3561.32</v>
      </c>
      <c r="O108" s="37">
        <f>IFERROR(VLOOKUP(B108,'Scattered Assessed Value'!A:I,COLUMNS('Scattered Assessed Value'!A:I),FALSE),VLOOKUP(B108,'Rooming and Agency Assesed Valu'!A:Q,COLUMNS('Rooming and Agency Assesed Valu'!A:Q),FALSE))</f>
        <v>722000</v>
      </c>
    </row>
    <row r="109" spans="1:15" x14ac:dyDescent="0.2">
      <c r="A109" s="7" t="s">
        <v>1890</v>
      </c>
      <c r="B109" s="8">
        <v>4653</v>
      </c>
      <c r="C109" s="8">
        <v>667</v>
      </c>
      <c r="D109" t="s">
        <v>46</v>
      </c>
      <c r="E109" s="8">
        <v>39</v>
      </c>
      <c r="F109" s="8" t="s">
        <v>216</v>
      </c>
      <c r="G109" s="8" t="s">
        <v>219</v>
      </c>
      <c r="H109" s="8">
        <v>14</v>
      </c>
      <c r="I109" s="8">
        <v>1913</v>
      </c>
      <c r="J109" s="8">
        <v>1184</v>
      </c>
      <c r="K109" s="9">
        <v>1</v>
      </c>
      <c r="L109" t="str">
        <f>VLOOKUP($B109, SinglePPTData!$A:$J, COLUMNS(SinglePPTData!$A:G), FALSE)</f>
        <v>190408210001700</v>
      </c>
      <c r="M109" t="str">
        <f>VLOOKUP($B109, SinglePPTData!$A:$J, COLUMNS(SinglePPTData!$A:H), FALSE)</f>
        <v>Residential</v>
      </c>
      <c r="N109" s="37">
        <f>VLOOKUP(B109,SinglePPTData!A:J, COLUMNS(SinglePPTData!A:J), FALSE)</f>
        <v>3667.1800000000003</v>
      </c>
      <c r="O109" s="37">
        <f>IFERROR(VLOOKUP(B109,'Scattered Assessed Value'!A:I,COLUMNS('Scattered Assessed Value'!A:I),FALSE),VLOOKUP(B109,'Rooming and Agency Assesed Valu'!A:Q,COLUMNS('Rooming and Agency Assesed Valu'!A:Q),FALSE))</f>
        <v>744000</v>
      </c>
    </row>
    <row r="110" spans="1:15" x14ac:dyDescent="0.2">
      <c r="A110" s="7" t="s">
        <v>1890</v>
      </c>
      <c r="B110" s="8">
        <v>4654</v>
      </c>
      <c r="C110" s="8">
        <v>667</v>
      </c>
      <c r="D110" t="s">
        <v>46</v>
      </c>
      <c r="E110" s="8">
        <v>43</v>
      </c>
      <c r="F110" s="8" t="s">
        <v>216</v>
      </c>
      <c r="G110" s="8" t="s">
        <v>220</v>
      </c>
      <c r="H110" s="8">
        <v>14</v>
      </c>
      <c r="I110" s="8">
        <v>1913</v>
      </c>
      <c r="J110" s="8">
        <v>1203</v>
      </c>
      <c r="K110" s="9">
        <v>1</v>
      </c>
      <c r="L110" t="str">
        <f>VLOOKUP($B110, SinglePPTData!$A:$J, COLUMNS(SinglePPTData!$A:G), FALSE)</f>
        <v>190408210001900</v>
      </c>
      <c r="M110" t="str">
        <f>VLOOKUP($B110, SinglePPTData!$A:$J, COLUMNS(SinglePPTData!$A:H), FALSE)</f>
        <v>Residential</v>
      </c>
      <c r="N110" s="37">
        <f>VLOOKUP(B110,SinglePPTData!A:J, COLUMNS(SinglePPTData!A:J), FALSE)</f>
        <v>3538.16</v>
      </c>
      <c r="O110" s="37">
        <f>IFERROR(VLOOKUP(B110,'Scattered Assessed Value'!A:I,COLUMNS('Scattered Assessed Value'!A:I),FALSE),VLOOKUP(B110,'Rooming and Agency Assesed Valu'!A:Q,COLUMNS('Rooming and Agency Assesed Valu'!A:Q),FALSE))</f>
        <v>717000</v>
      </c>
    </row>
    <row r="111" spans="1:15" x14ac:dyDescent="0.2">
      <c r="A111" s="7" t="s">
        <v>1890</v>
      </c>
      <c r="B111" s="8">
        <v>5201</v>
      </c>
      <c r="C111" s="8">
        <v>682</v>
      </c>
      <c r="D111" t="s">
        <v>50</v>
      </c>
      <c r="E111" s="8">
        <v>94</v>
      </c>
      <c r="F111" s="8" t="s">
        <v>216</v>
      </c>
      <c r="G111" s="8" t="s">
        <v>221</v>
      </c>
      <c r="H111" s="8">
        <v>14</v>
      </c>
      <c r="I111" s="8">
        <v>1913</v>
      </c>
      <c r="J111" s="8">
        <v>1247</v>
      </c>
      <c r="K111" s="9">
        <v>1</v>
      </c>
      <c r="L111" t="str">
        <f>VLOOKUP($B111, SinglePPTData!$A:$J, COLUMNS(SinglePPTData!$A:G), FALSE)</f>
        <v>190408209006400</v>
      </c>
      <c r="M111" t="str">
        <f>VLOOKUP($B111, SinglePPTData!$A:$J, COLUMNS(SinglePPTData!$A:H), FALSE)</f>
        <v>Residential</v>
      </c>
      <c r="N111" s="37">
        <f>VLOOKUP(B111,SinglePPTData!A:J, COLUMNS(SinglePPTData!A:J), FALSE)</f>
        <v>3624.1699999999996</v>
      </c>
      <c r="O111" s="37">
        <f>IFERROR(VLOOKUP(B111,'Scattered Assessed Value'!A:I,COLUMNS('Scattered Assessed Value'!A:I),FALSE),VLOOKUP(B111,'Rooming and Agency Assesed Valu'!A:Q,COLUMNS('Rooming and Agency Assesed Valu'!A:Q),FALSE))</f>
        <v>733000</v>
      </c>
    </row>
    <row r="112" spans="1:15" x14ac:dyDescent="0.2">
      <c r="A112" s="7" t="s">
        <v>1890</v>
      </c>
      <c r="B112" s="8">
        <v>5268</v>
      </c>
      <c r="C112" s="8">
        <v>684</v>
      </c>
      <c r="D112" t="s">
        <v>20</v>
      </c>
      <c r="E112" s="8">
        <v>7</v>
      </c>
      <c r="F112" s="8" t="s">
        <v>227</v>
      </c>
      <c r="G112" s="8" t="s">
        <v>228</v>
      </c>
      <c r="H112" s="8">
        <v>14</v>
      </c>
      <c r="I112" s="8">
        <v>1908</v>
      </c>
      <c r="J112" s="8">
        <v>1431</v>
      </c>
      <c r="K112" s="9">
        <v>1</v>
      </c>
      <c r="L112" t="str">
        <f>VLOOKUP($B112, SinglePPTData!$A:$J, COLUMNS(SinglePPTData!$A:G), FALSE)</f>
        <v>190408125000100</v>
      </c>
      <c r="M112" t="str">
        <f>VLOOKUP($B112, SinglePPTData!$A:$J, COLUMNS(SinglePPTData!$A:H), FALSE)</f>
        <v>Residential</v>
      </c>
      <c r="N112" s="37">
        <f>VLOOKUP(B112,SinglePPTData!A:J, COLUMNS(SinglePPTData!A:J), FALSE)</f>
        <v>3759.81</v>
      </c>
      <c r="O112" s="37">
        <f>IFERROR(VLOOKUP(B112,'Scattered Assessed Value'!A:I,COLUMNS('Scattered Assessed Value'!A:I),FALSE),VLOOKUP(B112,'Rooming and Agency Assesed Valu'!A:Q,COLUMNS('Rooming and Agency Assesed Valu'!A:Q),FALSE))</f>
        <v>734000</v>
      </c>
    </row>
    <row r="113" spans="1:15" x14ac:dyDescent="0.2">
      <c r="A113" s="7" t="s">
        <v>1890</v>
      </c>
      <c r="B113" s="8">
        <v>5284</v>
      </c>
      <c r="C113" s="8">
        <v>684</v>
      </c>
      <c r="D113" t="s">
        <v>20</v>
      </c>
      <c r="E113" s="8">
        <v>21</v>
      </c>
      <c r="F113" s="8" t="s">
        <v>227</v>
      </c>
      <c r="G113" s="8" t="s">
        <v>229</v>
      </c>
      <c r="H113" s="8">
        <v>14</v>
      </c>
      <c r="I113" s="8">
        <v>1908</v>
      </c>
      <c r="J113" s="8">
        <v>1431</v>
      </c>
      <c r="K113" s="9">
        <v>1</v>
      </c>
      <c r="L113" t="str">
        <f>VLOOKUP($B113, SinglePPTData!$A:$J, COLUMNS(SinglePPTData!$A:G), FALSE)</f>
        <v>190408125000800</v>
      </c>
      <c r="M113" t="str">
        <f>VLOOKUP($B113, SinglePPTData!$A:$J, COLUMNS(SinglePPTData!$A:H), FALSE)</f>
        <v>Residential</v>
      </c>
      <c r="N113" s="37">
        <f>VLOOKUP(B113,SinglePPTData!A:J, COLUMNS(SinglePPTData!A:J), FALSE)</f>
        <v>3930.19</v>
      </c>
      <c r="O113" s="37">
        <f>IFERROR(VLOOKUP(B113,'Scattered Assessed Value'!A:I,COLUMNS('Scattered Assessed Value'!A:I),FALSE),VLOOKUP(B113,'Rooming and Agency Assesed Valu'!A:Q,COLUMNS('Rooming and Agency Assesed Valu'!A:Q),FALSE))</f>
        <v>783000</v>
      </c>
    </row>
    <row r="114" spans="1:15" x14ac:dyDescent="0.2">
      <c r="A114" s="7" t="s">
        <v>1890</v>
      </c>
      <c r="B114" s="8">
        <v>5335</v>
      </c>
      <c r="C114" s="8">
        <v>684</v>
      </c>
      <c r="D114" t="s">
        <v>20</v>
      </c>
      <c r="E114" s="8">
        <v>362</v>
      </c>
      <c r="F114" s="8" t="s">
        <v>233</v>
      </c>
      <c r="G114" s="8" t="s">
        <v>235</v>
      </c>
      <c r="H114" s="8">
        <v>14</v>
      </c>
      <c r="I114" s="8">
        <v>1921</v>
      </c>
      <c r="J114" s="8">
        <v>988</v>
      </c>
      <c r="K114" s="9">
        <v>1</v>
      </c>
      <c r="L114" t="str">
        <f>VLOOKUP($B114, SinglePPTData!$A:$J, COLUMNS(SinglePPTData!$A:G), FALSE)</f>
        <v>190408352003000</v>
      </c>
      <c r="M114" t="str">
        <f>VLOOKUP($B114, SinglePPTData!$A:$J, COLUMNS(SinglePPTData!$A:H), FALSE)</f>
        <v>Residential</v>
      </c>
      <c r="N114" s="37">
        <f>VLOOKUP(B114,SinglePPTData!A:J, COLUMNS(SinglePPTData!A:J), FALSE)</f>
        <v>2335.6099999999997</v>
      </c>
      <c r="O114" s="37">
        <f>IFERROR(VLOOKUP(B114,'Scattered Assessed Value'!A:I,COLUMNS('Scattered Assessed Value'!A:I),FALSE),VLOOKUP(B114,'Rooming and Agency Assesed Valu'!A:Q,COLUMNS('Rooming and Agency Assesed Valu'!A:Q),FALSE))</f>
        <v>443000</v>
      </c>
    </row>
    <row r="115" spans="1:15" x14ac:dyDescent="0.2">
      <c r="A115" s="7" t="s">
        <v>1890</v>
      </c>
      <c r="B115" s="8">
        <v>5342</v>
      </c>
      <c r="C115" s="8">
        <v>684</v>
      </c>
      <c r="D115" t="s">
        <v>20</v>
      </c>
      <c r="E115" s="8">
        <v>249</v>
      </c>
      <c r="F115" s="8" t="s">
        <v>236</v>
      </c>
      <c r="G115" s="8" t="s">
        <v>237</v>
      </c>
      <c r="H115" s="8">
        <v>14</v>
      </c>
      <c r="I115" s="8">
        <v>1905</v>
      </c>
      <c r="J115" s="8">
        <v>858</v>
      </c>
      <c r="K115" s="9">
        <v>1</v>
      </c>
      <c r="L115" t="str">
        <f>VLOOKUP($B115, SinglePPTData!$A:$J, COLUMNS(SinglePPTData!$A:G), FALSE)</f>
        <v>190408319002500</v>
      </c>
      <c r="M115" t="str">
        <f>VLOOKUP($B115, SinglePPTData!$A:$J, COLUMNS(SinglePPTData!$A:H), FALSE)</f>
        <v>Residential</v>
      </c>
      <c r="N115" s="37">
        <f>VLOOKUP(B115,SinglePPTData!A:J, COLUMNS(SinglePPTData!A:J), FALSE)</f>
        <v>2476.2200000000003</v>
      </c>
      <c r="O115" s="37">
        <f>IFERROR(VLOOKUP(B115,'Scattered Assessed Value'!A:I,COLUMNS('Scattered Assessed Value'!A:I),FALSE),VLOOKUP(B115,'Rooming and Agency Assesed Valu'!A:Q,COLUMNS('Rooming and Agency Assesed Valu'!A:Q),FALSE))</f>
        <v>480000</v>
      </c>
    </row>
    <row r="116" spans="1:15" x14ac:dyDescent="0.2">
      <c r="A116" s="7" t="s">
        <v>1890</v>
      </c>
      <c r="B116" s="8">
        <v>5228</v>
      </c>
      <c r="C116" s="8">
        <v>682</v>
      </c>
      <c r="D116" t="s">
        <v>50</v>
      </c>
      <c r="E116" s="8">
        <v>180</v>
      </c>
      <c r="F116" s="8" t="s">
        <v>260</v>
      </c>
      <c r="G116" s="8" t="s">
        <v>261</v>
      </c>
      <c r="H116" s="8">
        <v>14</v>
      </c>
      <c r="I116" s="8">
        <v>1912</v>
      </c>
      <c r="J116" s="8">
        <v>1110</v>
      </c>
      <c r="K116" s="9">
        <v>1</v>
      </c>
      <c r="L116" t="str">
        <f>VLOOKUP($B116, SinglePPTData!$A:$J, COLUMNS(SinglePPTData!$A:G), FALSE)</f>
        <v>190408335003600</v>
      </c>
      <c r="M116" t="str">
        <f>VLOOKUP($B116, SinglePPTData!$A:$J, COLUMNS(SinglePPTData!$A:H), FALSE)</f>
        <v>Residential</v>
      </c>
      <c r="N116" s="37">
        <f>VLOOKUP(B116,SinglePPTData!A:J, COLUMNS(SinglePPTData!A:J), FALSE)</f>
        <v>3410.7999999999997</v>
      </c>
      <c r="O116" s="37">
        <f>IFERROR(VLOOKUP(B116,'Scattered Assessed Value'!A:I,COLUMNS('Scattered Assessed Value'!A:I),FALSE),VLOOKUP(B116,'Rooming and Agency Assesed Valu'!A:Q,COLUMNS('Rooming and Agency Assesed Valu'!A:Q),FALSE))</f>
        <v>649000</v>
      </c>
    </row>
    <row r="117" spans="1:15" x14ac:dyDescent="0.2">
      <c r="A117" s="7" t="s">
        <v>1890</v>
      </c>
      <c r="B117" s="8">
        <v>5224</v>
      </c>
      <c r="C117" s="8">
        <v>682</v>
      </c>
      <c r="D117" t="s">
        <v>50</v>
      </c>
      <c r="E117" s="8">
        <v>150</v>
      </c>
      <c r="F117" s="8" t="s">
        <v>266</v>
      </c>
      <c r="G117" s="8" t="s">
        <v>267</v>
      </c>
      <c r="H117" s="8">
        <v>14</v>
      </c>
      <c r="I117" s="8">
        <v>1897</v>
      </c>
      <c r="J117" s="8">
        <v>1244</v>
      </c>
      <c r="K117" s="9">
        <v>1</v>
      </c>
      <c r="L117" t="str">
        <f>VLOOKUP($B117, SinglePPTData!$A:$J, COLUMNS(SinglePPTData!$A:G), FALSE)</f>
        <v>190407326007800</v>
      </c>
      <c r="M117" t="str">
        <f>VLOOKUP($B117, SinglePPTData!$A:$J, COLUMNS(SinglePPTData!$A:H), FALSE)</f>
        <v>Residential</v>
      </c>
      <c r="N117" s="37">
        <f>VLOOKUP(B117,SinglePPTData!A:J, COLUMNS(SinglePPTData!A:J), FALSE)</f>
        <v>3662.22</v>
      </c>
      <c r="O117" s="37">
        <f>IFERROR(VLOOKUP(B117,'Scattered Assessed Value'!A:I,COLUMNS('Scattered Assessed Value'!A:I),FALSE),VLOOKUP(B117,'Rooming and Agency Assesed Valu'!A:Q,COLUMNS('Rooming and Agency Assesed Valu'!A:Q),FALSE))</f>
        <v>726000</v>
      </c>
    </row>
    <row r="118" spans="1:15" x14ac:dyDescent="0.2">
      <c r="A118" s="7" t="s">
        <v>1890</v>
      </c>
      <c r="B118" s="8">
        <v>5192</v>
      </c>
      <c r="C118" s="8">
        <v>682</v>
      </c>
      <c r="D118" t="s">
        <v>50</v>
      </c>
      <c r="E118" s="8">
        <v>70</v>
      </c>
      <c r="F118" s="8" t="s">
        <v>280</v>
      </c>
      <c r="G118" s="8" t="s">
        <v>281</v>
      </c>
      <c r="H118" s="8">
        <v>14</v>
      </c>
      <c r="I118" s="8">
        <v>1912</v>
      </c>
      <c r="J118" s="8">
        <v>1247</v>
      </c>
      <c r="K118" s="9">
        <v>1</v>
      </c>
      <c r="L118" t="str">
        <f>VLOOKUP($B118, SinglePPTData!$A:$J, COLUMNS(SinglePPTData!$A:G), FALSE)</f>
        <v>190408424000700</v>
      </c>
      <c r="M118" t="str">
        <f>VLOOKUP($B118, SinglePPTData!$A:$J, COLUMNS(SinglePPTData!$A:H), FALSE)</f>
        <v>Residential</v>
      </c>
      <c r="N118" s="37">
        <f>VLOOKUP(B118,SinglePPTData!A:J, COLUMNS(SinglePPTData!A:J), FALSE)</f>
        <v>4312.28</v>
      </c>
      <c r="O118" s="37">
        <f>IFERROR(VLOOKUP(B118,'Scattered Assessed Value'!A:I,COLUMNS('Scattered Assessed Value'!A:I),FALSE),VLOOKUP(B118,'Rooming and Agency Assesed Valu'!A:Q,COLUMNS('Rooming and Agency Assesed Valu'!A:Q),FALSE))</f>
        <v>858000</v>
      </c>
    </row>
    <row r="119" spans="1:15" x14ac:dyDescent="0.2">
      <c r="A119" s="7" t="s">
        <v>1890</v>
      </c>
      <c r="B119" s="8">
        <v>3839</v>
      </c>
      <c r="C119" s="8">
        <v>252</v>
      </c>
      <c r="D119" t="s">
        <v>75</v>
      </c>
      <c r="E119" s="8">
        <v>105</v>
      </c>
      <c r="F119" s="8" t="s">
        <v>285</v>
      </c>
      <c r="G119" s="8" t="s">
        <v>286</v>
      </c>
      <c r="H119" s="8">
        <v>14</v>
      </c>
      <c r="I119" s="8">
        <v>1923</v>
      </c>
      <c r="J119" s="8">
        <v>1216</v>
      </c>
      <c r="K119" s="9">
        <v>1</v>
      </c>
      <c r="L119" t="str">
        <f>VLOOKUP($B119, SinglePPTData!$A:$J, COLUMNS(SinglePPTData!$A:G), FALSE)</f>
        <v>190408554001100</v>
      </c>
      <c r="M119" t="str">
        <f>VLOOKUP($B119, SinglePPTData!$A:$J, COLUMNS(SinglePPTData!$A:H), FALSE)</f>
        <v>Residential</v>
      </c>
      <c r="N119" s="37">
        <f>VLOOKUP(B119,SinglePPTData!A:J, COLUMNS(SinglePPTData!A:J), FALSE)</f>
        <v>3089.9</v>
      </c>
      <c r="O119" s="37">
        <f>IFERROR(VLOOKUP(B119,'Scattered Assessed Value'!A:I,COLUMNS('Scattered Assessed Value'!A:I),FALSE),VLOOKUP(B119,'Rooming and Agency Assesed Valu'!A:Q,COLUMNS('Rooming and Agency Assesed Valu'!A:Q),FALSE))</f>
        <v>593000</v>
      </c>
    </row>
    <row r="120" spans="1:15" x14ac:dyDescent="0.2">
      <c r="A120" s="7" t="s">
        <v>1890</v>
      </c>
      <c r="B120" s="8">
        <v>5152</v>
      </c>
      <c r="C120" s="8">
        <v>682</v>
      </c>
      <c r="D120" t="s">
        <v>50</v>
      </c>
      <c r="E120" s="8">
        <v>1449</v>
      </c>
      <c r="F120" s="8" t="s">
        <v>296</v>
      </c>
      <c r="G120" s="8" t="s">
        <v>297</v>
      </c>
      <c r="H120" s="8">
        <v>14</v>
      </c>
      <c r="I120" s="8">
        <v>1910</v>
      </c>
      <c r="J120" s="8">
        <v>1413</v>
      </c>
      <c r="K120" s="9">
        <v>1</v>
      </c>
      <c r="L120" t="str">
        <f>VLOOKUP($B120, SinglePPTData!$A:$J, COLUMNS(SinglePPTData!$A:G), FALSE)</f>
        <v>190408301007300</v>
      </c>
      <c r="M120" t="str">
        <f>VLOOKUP($B120, SinglePPTData!$A:$J, COLUMNS(SinglePPTData!$A:H), FALSE)</f>
        <v>Residential</v>
      </c>
      <c r="N120" s="37">
        <f>VLOOKUP(B120,SinglePPTData!A:J, COLUMNS(SinglePPTData!A:J), FALSE)</f>
        <v>3028.69</v>
      </c>
      <c r="O120" s="37">
        <f>IFERROR(VLOOKUP(B120,'Scattered Assessed Value'!A:I,COLUMNS('Scattered Assessed Value'!A:I),FALSE),VLOOKUP(B120,'Rooming and Agency Assesed Valu'!A:Q,COLUMNS('Rooming and Agency Assesed Valu'!A:Q),FALSE))</f>
        <v>595000</v>
      </c>
    </row>
    <row r="121" spans="1:15" x14ac:dyDescent="0.2">
      <c r="A121" s="7" t="s">
        <v>1890</v>
      </c>
      <c r="B121" s="8">
        <v>5153</v>
      </c>
      <c r="C121" s="8">
        <v>682</v>
      </c>
      <c r="D121" t="s">
        <v>50</v>
      </c>
      <c r="E121" s="8">
        <v>1539</v>
      </c>
      <c r="F121" s="8" t="s">
        <v>296</v>
      </c>
      <c r="G121" s="8" t="s">
        <v>298</v>
      </c>
      <c r="H121" s="8">
        <v>14</v>
      </c>
      <c r="I121" s="8">
        <v>1914</v>
      </c>
      <c r="J121" s="8">
        <v>1022</v>
      </c>
      <c r="K121" s="9">
        <v>1</v>
      </c>
      <c r="L121" t="str">
        <f>VLOOKUP($B121, SinglePPTData!$A:$J, COLUMNS(SinglePPTData!$A:G), FALSE)</f>
        <v>190408303005900</v>
      </c>
      <c r="M121" t="str">
        <f>VLOOKUP($B121, SinglePPTData!$A:$J, COLUMNS(SinglePPTData!$A:H), FALSE)</f>
        <v>Residential</v>
      </c>
      <c r="N121" s="37">
        <f>VLOOKUP(B121,SinglePPTData!A:J, COLUMNS(SinglePPTData!A:J), FALSE)</f>
        <v>2760.7200000000003</v>
      </c>
      <c r="O121" s="37">
        <f>IFERROR(VLOOKUP(B121,'Scattered Assessed Value'!A:I,COLUMNS('Scattered Assessed Value'!A:I),FALSE),VLOOKUP(B121,'Rooming and Agency Assesed Valu'!A:Q,COLUMNS('Rooming and Agency Assesed Valu'!A:Q),FALSE))</f>
        <v>559000</v>
      </c>
    </row>
    <row r="122" spans="1:15" x14ac:dyDescent="0.2">
      <c r="A122" s="7" t="s">
        <v>1890</v>
      </c>
      <c r="B122" s="8">
        <v>5155</v>
      </c>
      <c r="C122" s="8">
        <v>682</v>
      </c>
      <c r="D122" t="s">
        <v>50</v>
      </c>
      <c r="E122" s="8">
        <v>1595</v>
      </c>
      <c r="F122" s="8" t="s">
        <v>296</v>
      </c>
      <c r="G122" s="8" t="s">
        <v>299</v>
      </c>
      <c r="H122" s="8">
        <v>14</v>
      </c>
      <c r="I122" s="8">
        <v>1975</v>
      </c>
      <c r="J122" s="8">
        <v>1054</v>
      </c>
      <c r="K122" s="9">
        <v>1</v>
      </c>
      <c r="L122" t="str">
        <f>VLOOKUP($B122, SinglePPTData!$A:$J, COLUMNS(SinglePPTData!$A:G), FALSE)</f>
        <v>190408305006700</v>
      </c>
      <c r="M122" t="str">
        <f>VLOOKUP($B122, SinglePPTData!$A:$J, COLUMNS(SinglePPTData!$A:H), FALSE)</f>
        <v>Residential</v>
      </c>
      <c r="N122" s="37">
        <f>VLOOKUP(B122,SinglePPTData!A:J, COLUMNS(SinglePPTData!A:J), FALSE)</f>
        <v>2696.21</v>
      </c>
      <c r="O122" s="37">
        <f>IFERROR(VLOOKUP(B122,'Scattered Assessed Value'!A:I,COLUMNS('Scattered Assessed Value'!A:I),FALSE),VLOOKUP(B122,'Rooming and Agency Assesed Valu'!A:Q,COLUMNS('Rooming and Agency Assesed Valu'!A:Q),FALSE))</f>
        <v>532000</v>
      </c>
    </row>
    <row r="123" spans="1:15" x14ac:dyDescent="0.2">
      <c r="A123" s="7" t="s">
        <v>1890</v>
      </c>
      <c r="B123" s="8">
        <v>5262</v>
      </c>
      <c r="C123" s="8">
        <v>684</v>
      </c>
      <c r="D123" t="s">
        <v>20</v>
      </c>
      <c r="E123" s="8">
        <v>1756</v>
      </c>
      <c r="F123" s="8" t="s">
        <v>296</v>
      </c>
      <c r="G123" s="8" t="s">
        <v>300</v>
      </c>
      <c r="H123" s="8">
        <v>14</v>
      </c>
      <c r="I123" s="8">
        <v>1974</v>
      </c>
      <c r="J123" s="8">
        <v>1008</v>
      </c>
      <c r="K123" s="9">
        <v>1</v>
      </c>
      <c r="L123" t="str">
        <f>VLOOKUP($B123, SinglePPTData!$A:$J, COLUMNS(SinglePPTData!$A:G), FALSE)</f>
        <v>190408323010700</v>
      </c>
      <c r="M123" t="str">
        <f>VLOOKUP($B123, SinglePPTData!$A:$J, COLUMNS(SinglePPTData!$A:H), FALSE)</f>
        <v>Residential</v>
      </c>
      <c r="N123" s="37">
        <f>VLOOKUP(B123,SinglePPTData!A:J, COLUMNS(SinglePPTData!A:J), FALSE)</f>
        <v>2544.04</v>
      </c>
      <c r="O123" s="37">
        <f>IFERROR(VLOOKUP(B123,'Scattered Assessed Value'!A:I,COLUMNS('Scattered Assessed Value'!A:I),FALSE),VLOOKUP(B123,'Rooming and Agency Assesed Valu'!A:Q,COLUMNS('Rooming and Agency Assesed Valu'!A:Q),FALSE))</f>
        <v>503000</v>
      </c>
    </row>
    <row r="124" spans="1:15" x14ac:dyDescent="0.2">
      <c r="A124" s="7" t="s">
        <v>1890</v>
      </c>
      <c r="B124" s="8">
        <v>3840</v>
      </c>
      <c r="C124" s="8">
        <v>252</v>
      </c>
      <c r="D124" t="s">
        <v>75</v>
      </c>
      <c r="E124" s="8">
        <v>63</v>
      </c>
      <c r="F124" s="8" t="s">
        <v>322</v>
      </c>
      <c r="G124" s="8" t="s">
        <v>323</v>
      </c>
      <c r="H124" s="8">
        <v>14</v>
      </c>
      <c r="I124" s="8">
        <v>1928</v>
      </c>
      <c r="J124" s="8">
        <v>1114</v>
      </c>
      <c r="K124" s="9">
        <v>1</v>
      </c>
      <c r="L124" t="str">
        <f>VLOOKUP($B124, SinglePPTData!$A:$J, COLUMNS(SinglePPTData!$A:G), FALSE)</f>
        <v>190408508000900</v>
      </c>
      <c r="M124" t="str">
        <f>VLOOKUP($B124, SinglePPTData!$A:$J, COLUMNS(SinglePPTData!$A:H), FALSE)</f>
        <v>Residential</v>
      </c>
      <c r="N124" s="37">
        <f>VLOOKUP(B124,SinglePPTData!A:J, COLUMNS(SinglePPTData!A:J), FALSE)</f>
        <v>3374.4</v>
      </c>
      <c r="O124" s="37">
        <f>IFERROR(VLOOKUP(B124,'Scattered Assessed Value'!A:I,COLUMNS('Scattered Assessed Value'!A:I),FALSE),VLOOKUP(B124,'Rooming and Agency Assesed Valu'!A:Q,COLUMNS('Rooming and Agency Assesed Valu'!A:Q),FALSE))</f>
        <v>675000</v>
      </c>
    </row>
    <row r="125" spans="1:15" x14ac:dyDescent="0.2">
      <c r="A125" s="7" t="s">
        <v>1890</v>
      </c>
      <c r="B125" s="8">
        <v>3841</v>
      </c>
      <c r="C125" s="8">
        <v>252</v>
      </c>
      <c r="D125" t="s">
        <v>75</v>
      </c>
      <c r="E125" s="8">
        <v>70</v>
      </c>
      <c r="F125" s="8" t="s">
        <v>322</v>
      </c>
      <c r="G125" s="8" t="s">
        <v>324</v>
      </c>
      <c r="H125" s="8">
        <v>14</v>
      </c>
      <c r="I125" s="8">
        <v>1912</v>
      </c>
      <c r="J125" s="8">
        <v>1217</v>
      </c>
      <c r="K125" s="9">
        <v>1</v>
      </c>
      <c r="L125" t="str">
        <f>VLOOKUP($B125, SinglePPTData!$A:$J, COLUMNS(SinglePPTData!$A:G), FALSE)</f>
        <v>190408510007400</v>
      </c>
      <c r="M125" t="str">
        <f>VLOOKUP($B125, SinglePPTData!$A:$J, COLUMNS(SinglePPTData!$A:H), FALSE)</f>
        <v>Residential</v>
      </c>
      <c r="N125" s="37">
        <f>VLOOKUP(B125,SinglePPTData!A:J, COLUMNS(SinglePPTData!A:J), FALSE)</f>
        <v>3126.2799999999997</v>
      </c>
      <c r="O125" s="37">
        <f>IFERROR(VLOOKUP(B125,'Scattered Assessed Value'!A:I,COLUMNS('Scattered Assessed Value'!A:I),FALSE),VLOOKUP(B125,'Rooming and Agency Assesed Valu'!A:Q,COLUMNS('Rooming and Agency Assesed Valu'!A:Q),FALSE))</f>
        <v>618000</v>
      </c>
    </row>
    <row r="126" spans="1:15" x14ac:dyDescent="0.2">
      <c r="A126" s="7" t="s">
        <v>1890</v>
      </c>
      <c r="B126" s="8">
        <v>5164</v>
      </c>
      <c r="C126" s="8">
        <v>682</v>
      </c>
      <c r="D126" t="s">
        <v>50</v>
      </c>
      <c r="E126" s="8">
        <v>31</v>
      </c>
      <c r="F126" s="8" t="s">
        <v>340</v>
      </c>
      <c r="G126" s="8" t="s">
        <v>341</v>
      </c>
      <c r="H126" s="8">
        <v>14</v>
      </c>
      <c r="I126" s="8">
        <v>1912</v>
      </c>
      <c r="J126" s="8">
        <v>1224</v>
      </c>
      <c r="K126" s="9">
        <v>1</v>
      </c>
      <c r="L126" t="str">
        <f>VLOOKUP($B126, SinglePPTData!$A:$J, COLUMNS(SinglePPTData!$A:G), FALSE)</f>
        <v>190407117001600</v>
      </c>
      <c r="M126" t="str">
        <f>VLOOKUP($B126, SinglePPTData!$A:$J, COLUMNS(SinglePPTData!$A:H), FALSE)</f>
        <v>Residential</v>
      </c>
      <c r="N126" s="37">
        <f>VLOOKUP(B126,SinglePPTData!A:J, COLUMNS(SinglePPTData!A:J), FALSE)</f>
        <v>3566.28</v>
      </c>
      <c r="O126" s="37">
        <f>IFERROR(VLOOKUP(B126,'Scattered Assessed Value'!A:I,COLUMNS('Scattered Assessed Value'!A:I),FALSE),VLOOKUP(B126,'Rooming and Agency Assesed Valu'!A:Q,COLUMNS('Rooming and Agency Assesed Valu'!A:Q),FALSE))</f>
        <v>704000</v>
      </c>
    </row>
    <row r="127" spans="1:15" x14ac:dyDescent="0.2">
      <c r="A127" s="7" t="s">
        <v>1890</v>
      </c>
      <c r="B127" s="8">
        <v>5184</v>
      </c>
      <c r="C127" s="8">
        <v>682</v>
      </c>
      <c r="D127" t="s">
        <v>50</v>
      </c>
      <c r="E127" s="8">
        <v>47</v>
      </c>
      <c r="F127" s="8" t="s">
        <v>340</v>
      </c>
      <c r="G127" s="8" t="s">
        <v>342</v>
      </c>
      <c r="H127" s="8">
        <v>14</v>
      </c>
      <c r="I127" s="8">
        <v>1912</v>
      </c>
      <c r="J127" s="8">
        <v>1228</v>
      </c>
      <c r="K127" s="9">
        <v>1</v>
      </c>
      <c r="L127" t="str">
        <f>VLOOKUP($B127, SinglePPTData!$A:$J, COLUMNS(SinglePPTData!$A:G), FALSE)</f>
        <v>190407117002400</v>
      </c>
      <c r="M127" t="str">
        <f>VLOOKUP($B127, SinglePPTData!$A:$J, COLUMNS(SinglePPTData!$A:H), FALSE)</f>
        <v>Residential</v>
      </c>
      <c r="N127" s="37">
        <f>VLOOKUP(B127,SinglePPTData!A:J, COLUMNS(SinglePPTData!A:J), FALSE)</f>
        <v>3572.8900000000003</v>
      </c>
      <c r="O127" s="37">
        <f>IFERROR(VLOOKUP(B127,'Scattered Assessed Value'!A:I,COLUMNS('Scattered Assessed Value'!A:I),FALSE),VLOOKUP(B127,'Rooming and Agency Assesed Valu'!A:Q,COLUMNS('Rooming and Agency Assesed Valu'!A:Q),FALSE))</f>
        <v>705000</v>
      </c>
    </row>
    <row r="128" spans="1:15" x14ac:dyDescent="0.2">
      <c r="A128" s="7" t="s">
        <v>1890</v>
      </c>
      <c r="B128" s="8">
        <v>5297</v>
      </c>
      <c r="C128" s="8">
        <v>684</v>
      </c>
      <c r="D128" t="s">
        <v>20</v>
      </c>
      <c r="E128" s="8">
        <v>62</v>
      </c>
      <c r="F128" s="8" t="s">
        <v>343</v>
      </c>
      <c r="G128" s="8" t="s">
        <v>344</v>
      </c>
      <c r="H128" s="8">
        <v>14</v>
      </c>
      <c r="I128" s="8">
        <v>1974</v>
      </c>
      <c r="J128" s="8">
        <v>1026</v>
      </c>
      <c r="K128" s="9">
        <v>1</v>
      </c>
      <c r="L128" t="str">
        <f>VLOOKUP($B128, SinglePPTData!$A:$J, COLUMNS(SinglePPTData!$A:G), FALSE)</f>
        <v>190408352003400</v>
      </c>
      <c r="M128" t="str">
        <f>VLOOKUP($B128, SinglePPTData!$A:$J, COLUMNS(SinglePPTData!$A:H), FALSE)</f>
        <v>Residential</v>
      </c>
      <c r="N128" s="37">
        <f>VLOOKUP(B128,SinglePPTData!A:J, COLUMNS(SinglePPTData!A:J), FALSE)</f>
        <v>3099.8199999999997</v>
      </c>
      <c r="O128" s="37">
        <f>IFERROR(VLOOKUP(B128,'Scattered Assessed Value'!A:I,COLUMNS('Scattered Assessed Value'!A:I),FALSE),VLOOKUP(B128,'Rooming and Agency Assesed Valu'!A:Q,COLUMNS('Rooming and Agency Assesed Valu'!A:Q),FALSE))</f>
        <v>629000</v>
      </c>
    </row>
    <row r="129" spans="1:15" x14ac:dyDescent="0.2">
      <c r="A129" s="7" t="s">
        <v>1890</v>
      </c>
      <c r="B129" s="8">
        <v>3083</v>
      </c>
      <c r="C129" s="8">
        <v>254</v>
      </c>
      <c r="D129" t="s">
        <v>24</v>
      </c>
      <c r="E129" s="8" t="s">
        <v>345</v>
      </c>
      <c r="F129" s="8" t="s">
        <v>346</v>
      </c>
      <c r="G129" s="8" t="s">
        <v>347</v>
      </c>
      <c r="H129" s="8">
        <v>14</v>
      </c>
      <c r="I129" s="8">
        <v>1920</v>
      </c>
      <c r="J129" s="8">
        <v>1224</v>
      </c>
      <c r="K129" s="9">
        <v>1</v>
      </c>
      <c r="L129" t="str">
        <f>VLOOKUP($B129, SinglePPTData!$A:$J, COLUMNS(SinglePPTData!$A:G), FALSE)</f>
        <v>190408523005600</v>
      </c>
      <c r="M129" t="str">
        <f>VLOOKUP($B129, SinglePPTData!$A:$J, COLUMNS(SinglePPTData!$A:H), FALSE)</f>
        <v>Residential</v>
      </c>
      <c r="N129" s="37">
        <f>VLOOKUP(B129,SinglePPTData!A:J, COLUMNS(SinglePPTData!A:J), FALSE)</f>
        <v>3121.32</v>
      </c>
      <c r="O129" s="37">
        <f>IFERROR(VLOOKUP(B129,'Scattered Assessed Value'!A:I,COLUMNS('Scattered Assessed Value'!A:I),FALSE),VLOOKUP(B129,'Rooming and Agency Assesed Valu'!A:Q,COLUMNS('Rooming and Agency Assesed Valu'!A:Q),FALSE))</f>
        <v>609000</v>
      </c>
    </row>
    <row r="130" spans="1:15" x14ac:dyDescent="0.2">
      <c r="A130" s="7" t="s">
        <v>1890</v>
      </c>
      <c r="B130" s="8">
        <v>5172</v>
      </c>
      <c r="C130" s="8">
        <v>682</v>
      </c>
      <c r="D130" t="s">
        <v>50</v>
      </c>
      <c r="E130" s="8">
        <v>40</v>
      </c>
      <c r="F130" s="8" t="s">
        <v>353</v>
      </c>
      <c r="G130" s="8" t="s">
        <v>354</v>
      </c>
      <c r="H130" s="8">
        <v>14</v>
      </c>
      <c r="I130" s="8">
        <v>1921</v>
      </c>
      <c r="J130" s="8">
        <v>1102</v>
      </c>
      <c r="K130" s="9">
        <v>1</v>
      </c>
      <c r="L130" t="str">
        <f>VLOOKUP($B130, SinglePPTData!$A:$J, COLUMNS(SinglePPTData!$A:G), FALSE)</f>
        <v>190408539004000</v>
      </c>
      <c r="M130" t="str">
        <f>VLOOKUP($B130, SinglePPTData!$A:$J, COLUMNS(SinglePPTData!$A:H), FALSE)</f>
        <v>Residential</v>
      </c>
      <c r="N130" s="37">
        <f>VLOOKUP(B130,SinglePPTData!A:J, COLUMNS(SinglePPTData!A:J), FALSE)</f>
        <v>3825.9700000000003</v>
      </c>
      <c r="O130" s="37">
        <f>IFERROR(VLOOKUP(B130,'Scattered Assessed Value'!A:I,COLUMNS('Scattered Assessed Value'!A:I),FALSE),VLOOKUP(B130,'Rooming and Agency Assesed Valu'!A:Q,COLUMNS('Rooming and Agency Assesed Valu'!A:Q),FALSE))</f>
        <v>744000</v>
      </c>
    </row>
    <row r="131" spans="1:15" x14ac:dyDescent="0.2">
      <c r="A131" s="7" t="s">
        <v>1890</v>
      </c>
      <c r="B131" s="8">
        <v>5207</v>
      </c>
      <c r="C131" s="8">
        <v>682</v>
      </c>
      <c r="D131" t="s">
        <v>50</v>
      </c>
      <c r="E131" s="8" t="s">
        <v>361</v>
      </c>
      <c r="F131" s="8" t="s">
        <v>362</v>
      </c>
      <c r="G131" s="8" t="s">
        <v>363</v>
      </c>
      <c r="H131" s="8">
        <v>14</v>
      </c>
      <c r="I131" s="8">
        <v>1910</v>
      </c>
      <c r="J131" s="8">
        <v>1008</v>
      </c>
      <c r="K131" s="9">
        <v>1</v>
      </c>
      <c r="L131" t="str">
        <f>VLOOKUP($B131, SinglePPTData!$A:$J, COLUMNS(SinglePPTData!$A:G), FALSE)</f>
        <v>190408425001300</v>
      </c>
      <c r="M131" t="str">
        <f>VLOOKUP($B131, SinglePPTData!$A:$J, COLUMNS(SinglePPTData!$A:H), FALSE)</f>
        <v>Residential</v>
      </c>
      <c r="N131" s="37">
        <f>VLOOKUP(B131,SinglePPTData!A:J, COLUMNS(SinglePPTData!A:J), FALSE)</f>
        <v>3786.2799999999997</v>
      </c>
      <c r="O131" s="37">
        <f>IFERROR(VLOOKUP(B131,'Scattered Assessed Value'!A:I,COLUMNS('Scattered Assessed Value'!A:I),FALSE),VLOOKUP(B131,'Rooming and Agency Assesed Valu'!A:Q,COLUMNS('Rooming and Agency Assesed Valu'!A:Q),FALSE))</f>
        <v>729000</v>
      </c>
    </row>
    <row r="132" spans="1:15" x14ac:dyDescent="0.2">
      <c r="A132" s="7" t="s">
        <v>1890</v>
      </c>
      <c r="B132" s="8">
        <v>5197</v>
      </c>
      <c r="C132" s="8">
        <v>682</v>
      </c>
      <c r="D132" t="s">
        <v>50</v>
      </c>
      <c r="E132" s="8">
        <v>103</v>
      </c>
      <c r="F132" s="8" t="s">
        <v>362</v>
      </c>
      <c r="G132" s="8" t="s">
        <v>364</v>
      </c>
      <c r="H132" s="8">
        <v>14</v>
      </c>
      <c r="I132" s="8">
        <v>1911</v>
      </c>
      <c r="J132" s="8">
        <v>1143</v>
      </c>
      <c r="K132" s="9">
        <v>1</v>
      </c>
      <c r="L132" t="str">
        <f>VLOOKUP($B132, SinglePPTData!$A:$J, COLUMNS(SinglePPTData!$A:G), FALSE)</f>
        <v>190408424006800</v>
      </c>
      <c r="M132" t="str">
        <f>VLOOKUP($B132, SinglePPTData!$A:$J, COLUMNS(SinglePPTData!$A:H), FALSE)</f>
        <v>Residential</v>
      </c>
      <c r="N132" s="37">
        <f>VLOOKUP(B132,SinglePPTData!A:J, COLUMNS(SinglePPTData!A:J), FALSE)</f>
        <v>3911.99</v>
      </c>
      <c r="O132" s="37">
        <f>IFERROR(VLOOKUP(B132,'Scattered Assessed Value'!A:I,COLUMNS('Scattered Assessed Value'!A:I),FALSE),VLOOKUP(B132,'Rooming and Agency Assesed Valu'!A:Q,COLUMNS('Rooming and Agency Assesed Valu'!A:Q),FALSE))</f>
        <v>778000</v>
      </c>
    </row>
    <row r="133" spans="1:15" x14ac:dyDescent="0.2">
      <c r="A133" s="7" t="s">
        <v>1890</v>
      </c>
      <c r="B133" s="8">
        <v>5215</v>
      </c>
      <c r="C133" s="8">
        <v>682</v>
      </c>
      <c r="D133" t="s">
        <v>50</v>
      </c>
      <c r="E133" s="8">
        <v>112</v>
      </c>
      <c r="F133" s="8" t="s">
        <v>374</v>
      </c>
      <c r="G133" s="8" t="s">
        <v>375</v>
      </c>
      <c r="H133" s="8">
        <v>14</v>
      </c>
      <c r="I133" s="8">
        <v>1909</v>
      </c>
      <c r="J133" s="8">
        <v>1264</v>
      </c>
      <c r="K133" s="9">
        <v>1</v>
      </c>
      <c r="L133" t="str">
        <f>VLOOKUP($B133, SinglePPTData!$A:$J, COLUMNS(SinglePPTData!$A:G), FALSE)</f>
        <v>190408223002700</v>
      </c>
      <c r="M133" t="str">
        <f>VLOOKUP($B133, SinglePPTData!$A:$J, COLUMNS(SinglePPTData!$A:H), FALSE)</f>
        <v>Residential</v>
      </c>
      <c r="N133" s="37">
        <f>VLOOKUP(B133,SinglePPTData!A:J, COLUMNS(SinglePPTData!A:J), FALSE)</f>
        <v>4206.42</v>
      </c>
      <c r="O133" s="37">
        <f>IFERROR(VLOOKUP(B133,'Scattered Assessed Value'!A:I,COLUMNS('Scattered Assessed Value'!A:I),FALSE),VLOOKUP(B133,'Rooming and Agency Assesed Valu'!A:Q,COLUMNS('Rooming and Agency Assesed Valu'!A:Q),FALSE))</f>
        <v>848000</v>
      </c>
    </row>
    <row r="134" spans="1:15" x14ac:dyDescent="0.2">
      <c r="A134" s="7" t="s">
        <v>1890</v>
      </c>
      <c r="B134" s="8">
        <v>5239</v>
      </c>
      <c r="C134" s="8">
        <v>682</v>
      </c>
      <c r="D134" t="s">
        <v>50</v>
      </c>
      <c r="E134" s="8" t="s">
        <v>384</v>
      </c>
      <c r="F134" s="8" t="s">
        <v>385</v>
      </c>
      <c r="G134" s="8" t="s">
        <v>386</v>
      </c>
      <c r="H134" s="8">
        <v>14</v>
      </c>
      <c r="I134" s="8">
        <v>1895</v>
      </c>
      <c r="J134" s="8">
        <v>1288</v>
      </c>
      <c r="K134" s="9">
        <v>1</v>
      </c>
      <c r="L134" t="str">
        <f>VLOOKUP($B134, SinglePPTData!$A:$J, COLUMNS(SinglePPTData!$A:G), FALSE)</f>
        <v>190407336004300</v>
      </c>
      <c r="M134" t="str">
        <f>VLOOKUP($B134, SinglePPTData!$A:$J, COLUMNS(SinglePPTData!$A:H), FALSE)</f>
        <v>Residential</v>
      </c>
      <c r="N134" s="37">
        <f>VLOOKUP(B134,SinglePPTData!A:J, COLUMNS(SinglePPTData!A:J), FALSE)</f>
        <v>2803.73</v>
      </c>
      <c r="O134" s="37">
        <f>IFERROR(VLOOKUP(B134,'Scattered Assessed Value'!A:I,COLUMNS('Scattered Assessed Value'!A:I),FALSE),VLOOKUP(B134,'Rooming and Agency Assesed Valu'!A:Q,COLUMNS('Rooming and Agency Assesed Valu'!A:Q),FALSE))</f>
        <v>552000</v>
      </c>
    </row>
    <row r="135" spans="1:15" x14ac:dyDescent="0.2">
      <c r="A135" s="7" t="s">
        <v>1890</v>
      </c>
      <c r="B135" s="8">
        <v>5238</v>
      </c>
      <c r="C135" s="8">
        <v>682</v>
      </c>
      <c r="D135" t="s">
        <v>50</v>
      </c>
      <c r="E135" s="8">
        <v>881</v>
      </c>
      <c r="F135" s="8" t="s">
        <v>385</v>
      </c>
      <c r="G135" s="8" t="s">
        <v>387</v>
      </c>
      <c r="H135" s="8">
        <v>14</v>
      </c>
      <c r="I135" s="8">
        <v>1912</v>
      </c>
      <c r="J135" s="8">
        <v>968</v>
      </c>
      <c r="K135" s="9">
        <v>1</v>
      </c>
      <c r="L135" t="str">
        <f>VLOOKUP($B135, SinglePPTData!$A:$J, COLUMNS(SinglePPTData!$A:G), FALSE)</f>
        <v>190408219000400</v>
      </c>
      <c r="M135" t="str">
        <f>VLOOKUP($B135, SinglePPTData!$A:$J, COLUMNS(SinglePPTData!$A:H), FALSE)</f>
        <v>Residential</v>
      </c>
      <c r="N135" s="37">
        <f>VLOOKUP(B135,SinglePPTData!A:J, COLUMNS(SinglePPTData!A:J), FALSE)</f>
        <v>2176.8200000000002</v>
      </c>
      <c r="O135" s="37">
        <f>IFERROR(VLOOKUP(B135,'Scattered Assessed Value'!A:I,COLUMNS('Scattered Assessed Value'!A:I),FALSE),VLOOKUP(B135,'Rooming and Agency Assesed Valu'!A:Q,COLUMNS('Rooming and Agency Assesed Valu'!A:Q),FALSE))</f>
        <v>464000</v>
      </c>
    </row>
    <row r="136" spans="1:15" x14ac:dyDescent="0.2">
      <c r="A136" s="7" t="s">
        <v>1890</v>
      </c>
      <c r="B136" s="8">
        <v>4671</v>
      </c>
      <c r="C136" s="8">
        <v>667</v>
      </c>
      <c r="D136" t="s">
        <v>46</v>
      </c>
      <c r="E136" s="8">
        <v>963</v>
      </c>
      <c r="F136" s="8" t="s">
        <v>385</v>
      </c>
      <c r="G136" s="8" t="s">
        <v>388</v>
      </c>
      <c r="H136" s="8">
        <v>14</v>
      </c>
      <c r="I136" s="8">
        <v>1907</v>
      </c>
      <c r="J136" s="8">
        <v>1118</v>
      </c>
      <c r="K136" s="9">
        <v>1</v>
      </c>
      <c r="L136" t="str">
        <f>VLOOKUP($B136, SinglePPTData!$A:$J, COLUMNS(SinglePPTData!$A:G), FALSE)</f>
        <v>190408222001000</v>
      </c>
      <c r="M136" t="str">
        <f>VLOOKUP($B136, SinglePPTData!$A:$J, COLUMNS(SinglePPTData!$A:H), FALSE)</f>
        <v>Residential</v>
      </c>
      <c r="N136" s="37">
        <f>VLOOKUP(B136,SinglePPTData!A:J, COLUMNS(SinglePPTData!A:J), FALSE)</f>
        <v>2795.47</v>
      </c>
      <c r="O136" s="37">
        <f>IFERROR(VLOOKUP(B136,'Scattered Assessed Value'!A:I,COLUMNS('Scattered Assessed Value'!A:I),FALSE),VLOOKUP(B136,'Rooming and Agency Assesed Valu'!A:Q,COLUMNS('Rooming and Agency Assesed Valu'!A:Q),FALSE))</f>
        <v>598000</v>
      </c>
    </row>
    <row r="137" spans="1:15" x14ac:dyDescent="0.2">
      <c r="A137" s="7" t="s">
        <v>1890</v>
      </c>
      <c r="B137" s="8">
        <v>4672</v>
      </c>
      <c r="C137" s="8">
        <v>667</v>
      </c>
      <c r="D137" t="s">
        <v>46</v>
      </c>
      <c r="E137" s="8">
        <v>965</v>
      </c>
      <c r="F137" s="8" t="s">
        <v>385</v>
      </c>
      <c r="G137" s="8" t="s">
        <v>389</v>
      </c>
      <c r="H137" s="8">
        <v>14</v>
      </c>
      <c r="I137" s="8">
        <v>1908</v>
      </c>
      <c r="J137" s="8">
        <v>1118</v>
      </c>
      <c r="K137" s="9">
        <v>1</v>
      </c>
      <c r="L137" t="str">
        <f>VLOOKUP($B137, SinglePPTData!$A:$J, COLUMNS(SinglePPTData!$A:G), FALSE)</f>
        <v>190408222001100</v>
      </c>
      <c r="M137" t="str">
        <f>VLOOKUP($B137, SinglePPTData!$A:$J, COLUMNS(SinglePPTData!$A:H), FALSE)</f>
        <v>Residential</v>
      </c>
      <c r="N137" s="37">
        <f>VLOOKUP(B137,SinglePPTData!A:J, COLUMNS(SinglePPTData!A:J), FALSE)</f>
        <v>2795.47</v>
      </c>
      <c r="O137" s="37">
        <f>IFERROR(VLOOKUP(B137,'Scattered Assessed Value'!A:I,COLUMNS('Scattered Assessed Value'!A:I),FALSE),VLOOKUP(B137,'Rooming and Agency Assesed Valu'!A:Q,COLUMNS('Rooming and Agency Assesed Valu'!A:Q),FALSE))</f>
        <v>598000</v>
      </c>
    </row>
    <row r="138" spans="1:15" x14ac:dyDescent="0.2">
      <c r="A138" s="7" t="s">
        <v>1890</v>
      </c>
      <c r="B138" s="8">
        <v>4673</v>
      </c>
      <c r="C138" s="8">
        <v>667</v>
      </c>
      <c r="D138" t="s">
        <v>46</v>
      </c>
      <c r="E138" s="8">
        <v>971</v>
      </c>
      <c r="F138" s="8" t="s">
        <v>385</v>
      </c>
      <c r="G138" s="8" t="s">
        <v>390</v>
      </c>
      <c r="H138" s="8">
        <v>14</v>
      </c>
      <c r="I138" s="8">
        <v>1911</v>
      </c>
      <c r="J138" s="8">
        <v>1118</v>
      </c>
      <c r="K138" s="9">
        <v>1</v>
      </c>
      <c r="L138" t="str">
        <f>VLOOKUP($B138, SinglePPTData!$A:$J, COLUMNS(SinglePPTData!$A:G), FALSE)</f>
        <v>190408222001400</v>
      </c>
      <c r="M138" t="str">
        <f>VLOOKUP($B138, SinglePPTData!$A:$J, COLUMNS(SinglePPTData!$A:H), FALSE)</f>
        <v>Residential</v>
      </c>
      <c r="N138" s="37">
        <f>VLOOKUP(B138,SinglePPTData!A:J, COLUMNS(SinglePPTData!A:J), FALSE)</f>
        <v>2797.1099999999997</v>
      </c>
      <c r="O138" s="37">
        <f>IFERROR(VLOOKUP(B138,'Scattered Assessed Value'!A:I,COLUMNS('Scattered Assessed Value'!A:I),FALSE),VLOOKUP(B138,'Rooming and Agency Assesed Valu'!A:Q,COLUMNS('Rooming and Agency Assesed Valu'!A:Q),FALSE))</f>
        <v>599000</v>
      </c>
    </row>
    <row r="139" spans="1:15" x14ac:dyDescent="0.2">
      <c r="A139" s="7" t="s">
        <v>1890</v>
      </c>
      <c r="B139" s="8">
        <v>3102</v>
      </c>
      <c r="C139" s="8">
        <v>254</v>
      </c>
      <c r="D139" t="s">
        <v>24</v>
      </c>
      <c r="E139" s="8">
        <v>98</v>
      </c>
      <c r="F139" s="8" t="s">
        <v>398</v>
      </c>
      <c r="G139" s="8" t="s">
        <v>399</v>
      </c>
      <c r="H139" s="8">
        <v>14</v>
      </c>
      <c r="I139" s="8">
        <v>1927</v>
      </c>
      <c r="J139" s="8">
        <v>1079</v>
      </c>
      <c r="K139" s="9">
        <v>1</v>
      </c>
      <c r="L139" t="str">
        <f>VLOOKUP($B139, SinglePPTData!$A:$J, COLUMNS(SinglePPTData!$A:G), FALSE)</f>
        <v>190408525006000</v>
      </c>
      <c r="M139" t="str">
        <f>VLOOKUP($B139, SinglePPTData!$A:$J, COLUMNS(SinglePPTData!$A:H), FALSE)</f>
        <v>Residential</v>
      </c>
      <c r="N139" s="37">
        <f>VLOOKUP(B139,SinglePPTData!A:J, COLUMNS(SinglePPTData!A:J), FALSE)</f>
        <v>3304.9300000000003</v>
      </c>
      <c r="O139" s="37">
        <f>IFERROR(VLOOKUP(B139,'Scattered Assessed Value'!A:I,COLUMNS('Scattered Assessed Value'!A:I),FALSE),VLOOKUP(B139,'Rooming and Agency Assesed Valu'!A:Q,COLUMNS('Rooming and Agency Assesed Valu'!A:Q),FALSE))</f>
        <v>663000</v>
      </c>
    </row>
    <row r="140" spans="1:15" x14ac:dyDescent="0.2">
      <c r="A140" s="7" t="s">
        <v>1890</v>
      </c>
      <c r="B140" s="8">
        <v>5325</v>
      </c>
      <c r="C140" s="8">
        <v>684</v>
      </c>
      <c r="D140" t="s">
        <v>20</v>
      </c>
      <c r="E140" s="8">
        <v>185</v>
      </c>
      <c r="F140" s="8" t="s">
        <v>398</v>
      </c>
      <c r="G140" s="8" t="s">
        <v>400</v>
      </c>
      <c r="H140" s="8">
        <v>14</v>
      </c>
      <c r="I140" s="8">
        <v>1918</v>
      </c>
      <c r="J140" s="8">
        <v>909</v>
      </c>
      <c r="K140" s="9">
        <v>1</v>
      </c>
      <c r="L140" t="str">
        <f>VLOOKUP($B140, SinglePPTData!$A:$J, COLUMNS(SinglePPTData!$A:G), FALSE)</f>
        <v>190408529000900</v>
      </c>
      <c r="M140" t="str">
        <f>VLOOKUP($B140, SinglePPTData!$A:$J, COLUMNS(SinglePPTData!$A:H), FALSE)</f>
        <v>Residential</v>
      </c>
      <c r="N140" s="37">
        <f>VLOOKUP(B140,SinglePPTData!A:J, COLUMNS(SinglePPTData!A:J), FALSE)</f>
        <v>3127.9300000000003</v>
      </c>
      <c r="O140" s="37">
        <f>IFERROR(VLOOKUP(B140,'Scattered Assessed Value'!A:I,COLUMNS('Scattered Assessed Value'!A:I),FALSE),VLOOKUP(B140,'Rooming and Agency Assesed Valu'!A:Q,COLUMNS('Rooming and Agency Assesed Valu'!A:Q),FALSE))</f>
        <v>628000</v>
      </c>
    </row>
    <row r="141" spans="1:15" x14ac:dyDescent="0.2">
      <c r="A141" s="7" t="s">
        <v>1890</v>
      </c>
      <c r="B141" s="8">
        <v>5330</v>
      </c>
      <c r="C141" s="8">
        <v>684</v>
      </c>
      <c r="D141" t="s">
        <v>20</v>
      </c>
      <c r="E141" s="8">
        <v>157</v>
      </c>
      <c r="F141" s="8" t="s">
        <v>407</v>
      </c>
      <c r="G141" s="8" t="s">
        <v>408</v>
      </c>
      <c r="H141" s="8">
        <v>14</v>
      </c>
      <c r="I141" s="8">
        <v>1913</v>
      </c>
      <c r="J141" s="8">
        <v>1258</v>
      </c>
      <c r="K141" s="9">
        <v>1</v>
      </c>
      <c r="L141" t="str">
        <f>VLOOKUP($B141, SinglePPTData!$A:$J, COLUMNS(SinglePPTData!$A:G), FALSE)</f>
        <v>190408326002000</v>
      </c>
      <c r="M141" t="str">
        <f>VLOOKUP($B141, SinglePPTData!$A:$J, COLUMNS(SinglePPTData!$A:H), FALSE)</f>
        <v>Residential</v>
      </c>
      <c r="N141" s="37">
        <f>VLOOKUP(B141,SinglePPTData!A:J, COLUMNS(SinglePPTData!A:J), FALSE)</f>
        <v>3303.2700000000004</v>
      </c>
      <c r="O141" s="37">
        <f>IFERROR(VLOOKUP(B141,'Scattered Assessed Value'!A:I,COLUMNS('Scattered Assessed Value'!A:I),FALSE),VLOOKUP(B141,'Rooming and Agency Assesed Valu'!A:Q,COLUMNS('Rooming and Agency Assesed Valu'!A:Q),FALSE))</f>
        <v>638000</v>
      </c>
    </row>
    <row r="142" spans="1:15" x14ac:dyDescent="0.2">
      <c r="A142" s="7" t="s">
        <v>1890</v>
      </c>
      <c r="B142" s="8">
        <v>5345</v>
      </c>
      <c r="C142" s="8">
        <v>684</v>
      </c>
      <c r="D142" t="s">
        <v>20</v>
      </c>
      <c r="E142" s="8">
        <v>281</v>
      </c>
      <c r="F142" s="8" t="s">
        <v>407</v>
      </c>
      <c r="G142" s="8" t="s">
        <v>409</v>
      </c>
      <c r="H142" s="8">
        <v>14</v>
      </c>
      <c r="I142" s="8">
        <v>1976</v>
      </c>
      <c r="J142" s="8">
        <v>824</v>
      </c>
      <c r="K142" s="9">
        <v>1</v>
      </c>
      <c r="L142" t="str">
        <f>VLOOKUP($B142, SinglePPTData!$A:$J, COLUMNS(SinglePPTData!$A:G), FALSE)</f>
        <v>190408343001300</v>
      </c>
      <c r="M142" t="str">
        <f>VLOOKUP($B142, SinglePPTData!$A:$J, COLUMNS(SinglePPTData!$A:H), FALSE)</f>
        <v>Residential</v>
      </c>
      <c r="N142" s="37">
        <f>VLOOKUP(B142,SinglePPTData!A:J, COLUMNS(SinglePPTData!A:J), FALSE)</f>
        <v>2658.1699999999996</v>
      </c>
      <c r="O142" s="37">
        <f>IFERROR(VLOOKUP(B142,'Scattered Assessed Value'!A:I,COLUMNS('Scattered Assessed Value'!A:I),FALSE),VLOOKUP(B142,'Rooming and Agency Assesed Valu'!A:Q,COLUMNS('Rooming and Agency Assesed Valu'!A:Q),FALSE))</f>
        <v>536000</v>
      </c>
    </row>
    <row r="143" spans="1:15" x14ac:dyDescent="0.2">
      <c r="A143" s="7" t="s">
        <v>1890</v>
      </c>
      <c r="B143" s="8">
        <v>3843</v>
      </c>
      <c r="C143" s="8">
        <v>252</v>
      </c>
      <c r="D143" t="s">
        <v>75</v>
      </c>
      <c r="E143" s="8">
        <v>71</v>
      </c>
      <c r="F143" s="8" t="s">
        <v>419</v>
      </c>
      <c r="G143" s="8" t="s">
        <v>420</v>
      </c>
      <c r="H143" s="8">
        <v>14</v>
      </c>
      <c r="I143" s="8">
        <v>1922</v>
      </c>
      <c r="J143" s="8">
        <v>1170</v>
      </c>
      <c r="K143" s="9">
        <v>1</v>
      </c>
      <c r="L143" t="str">
        <f>VLOOKUP($B143, SinglePPTData!$A:$J, COLUMNS(SinglePPTData!$A:G), FALSE)</f>
        <v>190408429007400</v>
      </c>
      <c r="M143" t="str">
        <f>VLOOKUP($B143, SinglePPTData!$A:$J, COLUMNS(SinglePPTData!$A:H), FALSE)</f>
        <v>Residential</v>
      </c>
      <c r="N143" s="37">
        <f>VLOOKUP(B143,SinglePPTData!A:J, COLUMNS(SinglePPTData!A:J), FALSE)</f>
        <v>3958.31</v>
      </c>
      <c r="O143" s="37">
        <f>IFERROR(VLOOKUP(B143,'Scattered Assessed Value'!A:I,COLUMNS('Scattered Assessed Value'!A:I),FALSE),VLOOKUP(B143,'Rooming and Agency Assesed Valu'!A:Q,COLUMNS('Rooming and Agency Assesed Valu'!A:Q),FALSE))</f>
        <v>785000</v>
      </c>
    </row>
    <row r="144" spans="1:15" x14ac:dyDescent="0.2">
      <c r="A144" s="7" t="s">
        <v>1890</v>
      </c>
      <c r="B144" s="8">
        <v>3844</v>
      </c>
      <c r="C144" s="8">
        <v>252</v>
      </c>
      <c r="D144" t="s">
        <v>75</v>
      </c>
      <c r="E144" s="8">
        <v>17</v>
      </c>
      <c r="F144" s="8" t="s">
        <v>421</v>
      </c>
      <c r="G144" s="8" t="s">
        <v>422</v>
      </c>
      <c r="H144" s="8">
        <v>14</v>
      </c>
      <c r="I144" s="8">
        <v>1930</v>
      </c>
      <c r="J144" s="8">
        <v>900</v>
      </c>
      <c r="K144" s="9">
        <v>1</v>
      </c>
      <c r="L144" t="str">
        <f>VLOOKUP($B144, SinglePPTData!$A:$J, COLUMNS(SinglePPTData!$A:G), FALSE)</f>
        <v>190408338002800</v>
      </c>
      <c r="M144" t="str">
        <f>VLOOKUP($B144, SinglePPTData!$A:$J, COLUMNS(SinglePPTData!$A:H), FALSE)</f>
        <v>Residential</v>
      </c>
      <c r="N144" s="37">
        <f>VLOOKUP(B144,SinglePPTData!A:J, COLUMNS(SinglePPTData!A:J), FALSE)</f>
        <v>2773.96</v>
      </c>
      <c r="O144" s="37">
        <f>IFERROR(VLOOKUP(B144,'Scattered Assessed Value'!A:I,COLUMNS('Scattered Assessed Value'!A:I),FALSE),VLOOKUP(B144,'Rooming and Agency Assesed Valu'!A:Q,COLUMNS('Rooming and Agency Assesed Valu'!A:Q),FALSE))</f>
        <v>570000</v>
      </c>
    </row>
    <row r="145" spans="1:15" x14ac:dyDescent="0.2">
      <c r="A145" s="7" t="s">
        <v>1890</v>
      </c>
      <c r="B145" s="8">
        <v>5221</v>
      </c>
      <c r="C145" s="8">
        <v>682</v>
      </c>
      <c r="D145" t="s">
        <v>50</v>
      </c>
      <c r="E145" s="8">
        <v>125</v>
      </c>
      <c r="F145" s="8" t="s">
        <v>435</v>
      </c>
      <c r="G145" s="8" t="s">
        <v>436</v>
      </c>
      <c r="H145" s="8">
        <v>14</v>
      </c>
      <c r="I145" s="8">
        <v>1976</v>
      </c>
      <c r="J145" s="8">
        <v>1072</v>
      </c>
      <c r="K145" s="9">
        <v>1</v>
      </c>
      <c r="L145" t="str">
        <f>VLOOKUP($B145, SinglePPTData!$A:$J, COLUMNS(SinglePPTData!$A:G), FALSE)</f>
        <v>190408436005900</v>
      </c>
      <c r="M145" t="str">
        <f>VLOOKUP($B145, SinglePPTData!$A:$J, COLUMNS(SinglePPTData!$A:H), FALSE)</f>
        <v>Residential</v>
      </c>
      <c r="N145" s="37">
        <f>VLOOKUP(B145,SinglePPTData!A:J, COLUMNS(SinglePPTData!A:J), FALSE)</f>
        <v>3763.12</v>
      </c>
      <c r="O145" s="37">
        <f>IFERROR(VLOOKUP(B145,'Scattered Assessed Value'!A:I,COLUMNS('Scattered Assessed Value'!A:I),FALSE),VLOOKUP(B145,'Rooming and Agency Assesed Valu'!A:Q,COLUMNS('Rooming and Agency Assesed Valu'!A:Q),FALSE))</f>
        <v>748000</v>
      </c>
    </row>
    <row r="146" spans="1:15" x14ac:dyDescent="0.2">
      <c r="A146" s="7" t="s">
        <v>1890</v>
      </c>
      <c r="B146" s="8">
        <v>5208</v>
      </c>
      <c r="C146" s="8">
        <v>682</v>
      </c>
      <c r="D146" t="s">
        <v>50</v>
      </c>
      <c r="E146" s="8">
        <v>123</v>
      </c>
      <c r="F146" s="8" t="s">
        <v>443</v>
      </c>
      <c r="G146" s="8" t="s">
        <v>444</v>
      </c>
      <c r="H146" s="8">
        <v>14</v>
      </c>
      <c r="I146" s="8">
        <v>1912</v>
      </c>
      <c r="J146" s="8">
        <v>1138</v>
      </c>
      <c r="K146" s="9">
        <v>1</v>
      </c>
      <c r="L146" t="str">
        <f>VLOOKUP($B146, SinglePPTData!$A:$J, COLUMNS(SinglePPTData!$A:G), FALSE)</f>
        <v>190408138000700</v>
      </c>
      <c r="M146" t="str">
        <f>VLOOKUP($B146, SinglePPTData!$A:$J, COLUMNS(SinglePPTData!$A:H), FALSE)</f>
        <v>Residential</v>
      </c>
      <c r="N146" s="37">
        <f>VLOOKUP(B146,SinglePPTData!A:J, COLUMNS(SinglePPTData!A:J), FALSE)</f>
        <v>3791.24</v>
      </c>
      <c r="O146" s="37">
        <f>IFERROR(VLOOKUP(B146,'Scattered Assessed Value'!A:I,COLUMNS('Scattered Assessed Value'!A:I),FALSE),VLOOKUP(B146,'Rooming and Agency Assesed Valu'!A:Q,COLUMNS('Rooming and Agency Assesed Valu'!A:Q),FALSE))</f>
        <v>768000</v>
      </c>
    </row>
    <row r="147" spans="1:15" x14ac:dyDescent="0.2">
      <c r="A147" s="7" t="s">
        <v>1890</v>
      </c>
      <c r="B147" s="8">
        <v>5216</v>
      </c>
      <c r="C147" s="8">
        <v>682</v>
      </c>
      <c r="D147" t="s">
        <v>50</v>
      </c>
      <c r="E147" s="8">
        <v>149</v>
      </c>
      <c r="F147" s="8" t="s">
        <v>443</v>
      </c>
      <c r="G147" s="8" t="s">
        <v>445</v>
      </c>
      <c r="H147" s="8">
        <v>14</v>
      </c>
      <c r="I147" s="8">
        <v>1907</v>
      </c>
      <c r="J147" s="8">
        <v>1074</v>
      </c>
      <c r="K147" s="9">
        <v>1</v>
      </c>
      <c r="L147" t="str">
        <f>VLOOKUP($B147, SinglePPTData!$A:$J, COLUMNS(SinglePPTData!$A:G), FALSE)</f>
        <v>190408138002000</v>
      </c>
      <c r="M147" t="str">
        <f>VLOOKUP($B147, SinglePPTData!$A:$J, COLUMNS(SinglePPTData!$A:H), FALSE)</f>
        <v>Residential</v>
      </c>
      <c r="N147" s="37">
        <f>VLOOKUP(B147,SinglePPTData!A:J, COLUMNS(SinglePPTData!A:J), FALSE)</f>
        <v>3622.52</v>
      </c>
      <c r="O147" s="37">
        <f>IFERROR(VLOOKUP(B147,'Scattered Assessed Value'!A:I,COLUMNS('Scattered Assessed Value'!A:I),FALSE),VLOOKUP(B147,'Rooming and Agency Assesed Valu'!A:Q,COLUMNS('Rooming and Agency Assesed Valu'!A:Q),FALSE))</f>
        <v>732000</v>
      </c>
    </row>
    <row r="148" spans="1:15" x14ac:dyDescent="0.2">
      <c r="A148" s="7" t="s">
        <v>1890</v>
      </c>
      <c r="B148" s="8">
        <v>3082</v>
      </c>
      <c r="C148" s="8">
        <v>254</v>
      </c>
      <c r="D148" t="s">
        <v>24</v>
      </c>
      <c r="E148" s="8">
        <v>128</v>
      </c>
      <c r="F148" s="8" t="s">
        <v>446</v>
      </c>
      <c r="G148" s="8" t="s">
        <v>447</v>
      </c>
      <c r="H148" s="8">
        <v>14</v>
      </c>
      <c r="I148" s="8">
        <v>1905</v>
      </c>
      <c r="J148" s="8">
        <v>1194</v>
      </c>
      <c r="K148" s="9">
        <v>1</v>
      </c>
      <c r="L148" t="str">
        <f>VLOOKUP($B148, SinglePPTData!$A:$J, COLUMNS(SinglePPTData!$A:G), FALSE)</f>
        <v>190408347006400</v>
      </c>
      <c r="M148" t="str">
        <f>VLOOKUP($B148, SinglePPTData!$A:$J, COLUMNS(SinglePPTData!$A:H), FALSE)</f>
        <v>Residential</v>
      </c>
      <c r="N148" s="37">
        <f>VLOOKUP(B148,SinglePPTData!A:J, COLUMNS(SinglePPTData!A:J), FALSE)</f>
        <v>3238.76</v>
      </c>
      <c r="O148" s="37">
        <f>IFERROR(VLOOKUP(B148,'Scattered Assessed Value'!A:I,COLUMNS('Scattered Assessed Value'!A:I),FALSE),VLOOKUP(B148,'Rooming and Agency Assesed Valu'!A:Q,COLUMNS('Rooming and Agency Assesed Valu'!A:Q),FALSE))</f>
        <v>647000</v>
      </c>
    </row>
    <row r="149" spans="1:15" x14ac:dyDescent="0.2">
      <c r="A149" s="7" t="s">
        <v>1890</v>
      </c>
      <c r="B149" s="8">
        <v>3845</v>
      </c>
      <c r="C149" s="8">
        <v>252</v>
      </c>
      <c r="D149" t="s">
        <v>75</v>
      </c>
      <c r="E149" s="8">
        <v>16</v>
      </c>
      <c r="F149" s="8" t="s">
        <v>452</v>
      </c>
      <c r="G149" s="8" t="s">
        <v>453</v>
      </c>
      <c r="H149" s="8">
        <v>14</v>
      </c>
      <c r="I149" s="8">
        <v>1929</v>
      </c>
      <c r="J149" s="8">
        <v>932</v>
      </c>
      <c r="K149" s="9">
        <v>1</v>
      </c>
      <c r="L149" t="str">
        <f>VLOOKUP($B149, SinglePPTData!$A:$J, COLUMNS(SinglePPTData!$A:G), FALSE)</f>
        <v>190408305012300</v>
      </c>
      <c r="M149" t="str">
        <f>VLOOKUP($B149, SinglePPTData!$A:$J, COLUMNS(SinglePPTData!$A:H), FALSE)</f>
        <v>Residential</v>
      </c>
      <c r="N149" s="37">
        <f>VLOOKUP(B149,SinglePPTData!A:J, COLUMNS(SinglePPTData!A:J), FALSE)</f>
        <v>2969.14</v>
      </c>
      <c r="O149" s="37">
        <f>IFERROR(VLOOKUP(B149,'Scattered Assessed Value'!A:I,COLUMNS('Scattered Assessed Value'!A:I),FALSE),VLOOKUP(B149,'Rooming and Agency Assesed Valu'!A:Q,COLUMNS('Rooming and Agency Assesed Valu'!A:Q),FALSE))</f>
        <v>577000</v>
      </c>
    </row>
    <row r="150" spans="1:15" x14ac:dyDescent="0.2">
      <c r="A150" s="7" t="s">
        <v>1890</v>
      </c>
      <c r="B150" s="8">
        <v>5199</v>
      </c>
      <c r="C150" s="8">
        <v>682</v>
      </c>
      <c r="D150" t="s">
        <v>50</v>
      </c>
      <c r="E150" s="8">
        <v>97</v>
      </c>
      <c r="F150" s="8" t="s">
        <v>452</v>
      </c>
      <c r="G150" s="8" t="s">
        <v>454</v>
      </c>
      <c r="H150" s="8">
        <v>14</v>
      </c>
      <c r="I150" s="8">
        <v>1975</v>
      </c>
      <c r="J150" s="8">
        <v>1060</v>
      </c>
      <c r="K150" s="9">
        <v>1</v>
      </c>
      <c r="L150" t="str">
        <f>VLOOKUP($B150, SinglePPTData!$A:$J, COLUMNS(SinglePPTData!$A:G), FALSE)</f>
        <v>190408307001400</v>
      </c>
      <c r="M150" t="str">
        <f>VLOOKUP($B150, SinglePPTData!$A:$J, COLUMNS(SinglePPTData!$A:H), FALSE)</f>
        <v>Residential</v>
      </c>
      <c r="N150" s="37">
        <f>VLOOKUP(B150,SinglePPTData!A:J, COLUMNS(SinglePPTData!A:J), FALSE)</f>
        <v>3614.25</v>
      </c>
      <c r="O150" s="37">
        <f>IFERROR(VLOOKUP(B150,'Scattered Assessed Value'!A:I,COLUMNS('Scattered Assessed Value'!A:I),FALSE),VLOOKUP(B150,'Rooming and Agency Assesed Valu'!A:Q,COLUMNS('Rooming and Agency Assesed Valu'!A:Q),FALSE))</f>
        <v>670000</v>
      </c>
    </row>
    <row r="151" spans="1:15" x14ac:dyDescent="0.2">
      <c r="A151" s="7" t="s">
        <v>1890</v>
      </c>
      <c r="B151" s="8">
        <v>3846</v>
      </c>
      <c r="C151" s="8">
        <v>252</v>
      </c>
      <c r="D151" t="s">
        <v>75</v>
      </c>
      <c r="E151" s="8">
        <v>16</v>
      </c>
      <c r="F151" s="8" t="s">
        <v>484</v>
      </c>
      <c r="G151" s="8" t="s">
        <v>485</v>
      </c>
      <c r="H151" s="8">
        <v>14</v>
      </c>
      <c r="I151" s="8">
        <v>1898</v>
      </c>
      <c r="J151" s="8">
        <v>1988</v>
      </c>
      <c r="K151" s="9">
        <v>1</v>
      </c>
      <c r="L151" t="str">
        <f>VLOOKUP($B151, SinglePPTData!$A:$J, COLUMNS(SinglePPTData!$A:G), FALSE)</f>
        <v>190405105007100</v>
      </c>
      <c r="M151" t="str">
        <f>VLOOKUP($B151, SinglePPTData!$A:$J, COLUMNS(SinglePPTData!$A:H), FALSE)</f>
        <v>EXEMPT</v>
      </c>
      <c r="N151" s="37">
        <f>VLOOKUP(B151,SinglePPTData!A:J, COLUMNS(SinglePPTData!A:J), FALSE)</f>
        <v>0</v>
      </c>
      <c r="O151" s="37">
        <v>2681000</v>
      </c>
    </row>
    <row r="152" spans="1:15" x14ac:dyDescent="0.2">
      <c r="A152" s="7" t="s">
        <v>1890</v>
      </c>
      <c r="B152" s="8">
        <v>3847</v>
      </c>
      <c r="C152" s="8">
        <v>252</v>
      </c>
      <c r="D152" t="s">
        <v>75</v>
      </c>
      <c r="E152" s="8">
        <v>26</v>
      </c>
      <c r="F152" s="8" t="s">
        <v>498</v>
      </c>
      <c r="G152" s="8" t="s">
        <v>499</v>
      </c>
      <c r="H152" s="8">
        <v>14</v>
      </c>
      <c r="I152" s="8">
        <v>1920</v>
      </c>
      <c r="J152" s="8">
        <v>1083</v>
      </c>
      <c r="K152" s="9">
        <v>1</v>
      </c>
      <c r="L152" t="str">
        <f>VLOOKUP($B152, SinglePPTData!$A:$J, COLUMNS(SinglePPTData!$A:G), FALSE)</f>
        <v>190603152004800</v>
      </c>
      <c r="M152" t="str">
        <f>VLOOKUP($B152, SinglePPTData!$A:$J, COLUMNS(SinglePPTData!$A:H), FALSE)</f>
        <v>Residential</v>
      </c>
      <c r="N152" s="37">
        <f>VLOOKUP(B152,SinglePPTData!A:J, COLUMNS(SinglePPTData!A:J), FALSE)</f>
        <v>3493.5</v>
      </c>
      <c r="O152" s="37">
        <f>IFERROR(VLOOKUP(B152,'Scattered Assessed Value'!A:I,COLUMNS('Scattered Assessed Value'!A:I),FALSE),VLOOKUP(B152,'Rooming and Agency Assesed Valu'!A:Q,COLUMNS('Rooming and Agency Assesed Valu'!A:Q),FALSE))</f>
        <v>678000</v>
      </c>
    </row>
    <row r="153" spans="1:15" x14ac:dyDescent="0.2">
      <c r="A153" s="7" t="s">
        <v>1890</v>
      </c>
      <c r="B153" s="8">
        <v>4682</v>
      </c>
      <c r="C153" s="8">
        <v>667</v>
      </c>
      <c r="D153" t="s">
        <v>46</v>
      </c>
      <c r="E153" s="8">
        <v>58</v>
      </c>
      <c r="F153" s="8" t="s">
        <v>507</v>
      </c>
      <c r="G153" s="8" t="s">
        <v>508</v>
      </c>
      <c r="H153" s="8">
        <v>14</v>
      </c>
      <c r="I153" s="8">
        <v>1906</v>
      </c>
      <c r="J153" s="8">
        <v>1232</v>
      </c>
      <c r="K153" s="9">
        <v>1</v>
      </c>
      <c r="L153" t="str">
        <f>VLOOKUP($B153, SinglePPTData!$A:$J, COLUMNS(SinglePPTData!$A:G), FALSE)</f>
        <v>190408210009400</v>
      </c>
      <c r="M153" t="str">
        <f>VLOOKUP($B153, SinglePPTData!$A:$J, COLUMNS(SinglePPTData!$A:H), FALSE)</f>
        <v>Residential</v>
      </c>
      <c r="N153" s="37">
        <f>VLOOKUP(B153,SinglePPTData!A:J, COLUMNS(SinglePPTData!A:J), FALSE)</f>
        <v>3624.17</v>
      </c>
      <c r="O153" s="37">
        <f>IFERROR(VLOOKUP(B153,'Scattered Assessed Value'!A:I,COLUMNS('Scattered Assessed Value'!A:I),FALSE),VLOOKUP(B153,'Rooming and Agency Assesed Valu'!A:Q,COLUMNS('Rooming and Agency Assesed Valu'!A:Q),FALSE))</f>
        <v>706000</v>
      </c>
    </row>
    <row r="154" spans="1:15" x14ac:dyDescent="0.2">
      <c r="A154" s="7" t="s">
        <v>1890</v>
      </c>
      <c r="B154" s="8">
        <v>4683</v>
      </c>
      <c r="C154" s="8">
        <v>667</v>
      </c>
      <c r="D154" t="s">
        <v>46</v>
      </c>
      <c r="E154" s="8">
        <v>62</v>
      </c>
      <c r="F154" s="8" t="s">
        <v>507</v>
      </c>
      <c r="G154" s="8" t="s">
        <v>509</v>
      </c>
      <c r="H154" s="8">
        <v>14</v>
      </c>
      <c r="I154" s="8">
        <v>1906</v>
      </c>
      <c r="J154" s="8">
        <v>1474</v>
      </c>
      <c r="K154" s="9">
        <v>1</v>
      </c>
      <c r="L154" t="str">
        <f>VLOOKUP($B154, SinglePPTData!$A:$J, COLUMNS(SinglePPTData!$A:G), FALSE)</f>
        <v>190408210009200</v>
      </c>
      <c r="M154" t="str">
        <f>VLOOKUP($B154, SinglePPTData!$A:$J, COLUMNS(SinglePPTData!$A:H), FALSE)</f>
        <v>Residential</v>
      </c>
      <c r="N154" s="37">
        <f>VLOOKUP(B154,SinglePPTData!A:J, COLUMNS(SinglePPTData!A:J), FALSE)</f>
        <v>3913.65</v>
      </c>
      <c r="O154" s="37">
        <f>IFERROR(VLOOKUP(B154,'Scattered Assessed Value'!A:I,COLUMNS('Scattered Assessed Value'!A:I),FALSE),VLOOKUP(B154,'Rooming and Agency Assesed Valu'!A:Q,COLUMNS('Rooming and Agency Assesed Valu'!A:Q),FALSE))</f>
        <v>803000</v>
      </c>
    </row>
    <row r="155" spans="1:15" x14ac:dyDescent="0.2">
      <c r="A155" s="7" t="s">
        <v>1890</v>
      </c>
      <c r="B155" s="8">
        <v>5196</v>
      </c>
      <c r="C155" s="8">
        <v>682</v>
      </c>
      <c r="D155" t="s">
        <v>50</v>
      </c>
      <c r="E155" s="8">
        <v>81</v>
      </c>
      <c r="F155" s="8" t="s">
        <v>507</v>
      </c>
      <c r="G155" s="8" t="s">
        <v>510</v>
      </c>
      <c r="H155" s="8">
        <v>14</v>
      </c>
      <c r="I155" s="8">
        <v>1975</v>
      </c>
      <c r="J155" s="8">
        <v>1084</v>
      </c>
      <c r="K155" s="9">
        <v>1</v>
      </c>
      <c r="L155" t="str">
        <f>VLOOKUP($B155, SinglePPTData!$A:$J, COLUMNS(SinglePPTData!$A:G), FALSE)</f>
        <v>190408301003400</v>
      </c>
      <c r="M155" t="str">
        <f>VLOOKUP($B155, SinglePPTData!$A:$J, COLUMNS(SinglePPTData!$A:H), FALSE)</f>
        <v>Residential</v>
      </c>
      <c r="N155" s="37">
        <f>VLOOKUP(B155,SinglePPTData!A:J, COLUMNS(SinglePPTData!A:J), FALSE)</f>
        <v>2939.3700000000003</v>
      </c>
      <c r="O155" s="37">
        <f>IFERROR(VLOOKUP(B155,'Scattered Assessed Value'!A:I,COLUMNS('Scattered Assessed Value'!A:I),FALSE),VLOOKUP(B155,'Rooming and Agency Assesed Valu'!A:Q,COLUMNS('Rooming and Agency Assesed Valu'!A:Q),FALSE))</f>
        <v>580000</v>
      </c>
    </row>
    <row r="156" spans="1:15" x14ac:dyDescent="0.2">
      <c r="A156" s="7" t="s">
        <v>1890</v>
      </c>
      <c r="B156" s="8">
        <v>5229</v>
      </c>
      <c r="C156" s="8">
        <v>682</v>
      </c>
      <c r="D156" t="s">
        <v>50</v>
      </c>
      <c r="E156" s="8">
        <v>165</v>
      </c>
      <c r="F156" s="8" t="s">
        <v>507</v>
      </c>
      <c r="G156" s="8" t="s">
        <v>511</v>
      </c>
      <c r="H156" s="8">
        <v>14</v>
      </c>
      <c r="I156" s="8">
        <v>1870</v>
      </c>
      <c r="J156" s="8">
        <v>1260</v>
      </c>
      <c r="K156" s="9">
        <v>1</v>
      </c>
      <c r="L156" t="str">
        <f>VLOOKUP($B156, SinglePPTData!$A:$J, COLUMNS(SinglePPTData!$A:G), FALSE)</f>
        <v>190408335001400</v>
      </c>
      <c r="M156" t="str">
        <f>VLOOKUP($B156, SinglePPTData!$A:$J, COLUMNS(SinglePPTData!$A:H), FALSE)</f>
        <v>Residential</v>
      </c>
      <c r="N156" s="37">
        <f>VLOOKUP(B156,SinglePPTData!A:J, COLUMNS(SinglePPTData!A:J), FALSE)</f>
        <v>3356.21</v>
      </c>
      <c r="O156" s="37">
        <f>IFERROR(VLOOKUP(B156,'Scattered Assessed Value'!A:I,COLUMNS('Scattered Assessed Value'!A:I),FALSE),VLOOKUP(B156,'Rooming and Agency Assesed Valu'!A:Q,COLUMNS('Rooming and Agency Assesed Valu'!A:Q),FALSE))</f>
        <v>655000</v>
      </c>
    </row>
    <row r="157" spans="1:15" x14ac:dyDescent="0.2">
      <c r="A157" s="7" t="s">
        <v>1890</v>
      </c>
      <c r="B157" s="8">
        <v>5253</v>
      </c>
      <c r="C157" s="8">
        <v>682</v>
      </c>
      <c r="D157" t="s">
        <v>50</v>
      </c>
      <c r="E157" s="8">
        <v>422</v>
      </c>
      <c r="F157" s="8" t="s">
        <v>507</v>
      </c>
      <c r="G157" s="8" t="s">
        <v>512</v>
      </c>
      <c r="H157" s="8">
        <v>14</v>
      </c>
      <c r="I157" s="8">
        <v>1900</v>
      </c>
      <c r="J157" s="8">
        <v>1063</v>
      </c>
      <c r="K157" s="9">
        <v>1</v>
      </c>
      <c r="L157" t="str">
        <f>VLOOKUP($B157, SinglePPTData!$A:$J, COLUMNS(SinglePPTData!$A:G), FALSE)</f>
        <v>190408414005500</v>
      </c>
      <c r="M157" t="str">
        <f>VLOOKUP($B157, SinglePPTData!$A:$J, COLUMNS(SinglePPTData!$A:H), FALSE)</f>
        <v>Residential</v>
      </c>
      <c r="N157" s="37">
        <f>VLOOKUP(B157,SinglePPTData!A:J, COLUMNS(SinglePPTData!A:J), FALSE)</f>
        <v>2560.5700000000002</v>
      </c>
      <c r="O157" s="37">
        <f>IFERROR(VLOOKUP(B157,'Scattered Assessed Value'!A:I,COLUMNS('Scattered Assessed Value'!A:I),FALSE),VLOOKUP(B157,'Rooming and Agency Assesed Valu'!A:Q,COLUMNS('Rooming and Agency Assesed Valu'!A:Q),FALSE))</f>
        <v>501000</v>
      </c>
    </row>
    <row r="158" spans="1:15" x14ac:dyDescent="0.2">
      <c r="A158" s="7" t="s">
        <v>1890</v>
      </c>
      <c r="B158" s="8">
        <v>5251</v>
      </c>
      <c r="C158" s="8">
        <v>682</v>
      </c>
      <c r="D158" t="s">
        <v>50</v>
      </c>
      <c r="E158" s="8">
        <v>539</v>
      </c>
      <c r="F158" s="8" t="s">
        <v>507</v>
      </c>
      <c r="G158" s="8" t="s">
        <v>513</v>
      </c>
      <c r="H158" s="8">
        <v>14</v>
      </c>
      <c r="I158" s="8">
        <v>1912</v>
      </c>
      <c r="J158" s="8">
        <v>1368</v>
      </c>
      <c r="K158" s="9">
        <v>1</v>
      </c>
      <c r="L158" t="str">
        <f>VLOOKUP($B158, SinglePPTData!$A:$J, COLUMNS(SinglePPTData!$A:G), FALSE)</f>
        <v>190408510002600</v>
      </c>
      <c r="M158" t="str">
        <f>VLOOKUP($B158, SinglePPTData!$A:$J, COLUMNS(SinglePPTData!$A:H), FALSE)</f>
        <v>Residential</v>
      </c>
      <c r="N158" s="37">
        <f>VLOOKUP(B158,SinglePPTData!A:J, COLUMNS(SinglePPTData!A:J), FALSE)</f>
        <v>3190.7900000000004</v>
      </c>
      <c r="O158" s="37">
        <f>IFERROR(VLOOKUP(B158,'Scattered Assessed Value'!A:I,COLUMNS('Scattered Assessed Value'!A:I),FALSE),VLOOKUP(B158,'Rooming and Agency Assesed Valu'!A:Q,COLUMNS('Rooming and Agency Assesed Valu'!A:Q),FALSE))</f>
        <v>618000</v>
      </c>
    </row>
    <row r="159" spans="1:15" x14ac:dyDescent="0.2">
      <c r="A159" s="7" t="s">
        <v>1890</v>
      </c>
      <c r="B159" s="8">
        <v>5194</v>
      </c>
      <c r="C159" s="8">
        <v>682</v>
      </c>
      <c r="D159" t="s">
        <v>50</v>
      </c>
      <c r="E159" s="8" t="s">
        <v>514</v>
      </c>
      <c r="F159" s="8" t="s">
        <v>507</v>
      </c>
      <c r="G159" s="8" t="s">
        <v>515</v>
      </c>
      <c r="H159" s="8">
        <v>14</v>
      </c>
      <c r="I159" s="8">
        <v>1912</v>
      </c>
      <c r="J159" s="8">
        <v>2674</v>
      </c>
      <c r="K159" s="9">
        <v>2</v>
      </c>
      <c r="L159" t="str">
        <f>VLOOKUP($B159, SinglePPTData!$A:$J, COLUMNS(SinglePPTData!$A:G), FALSE)</f>
        <v>190408210009000</v>
      </c>
      <c r="M159" t="str">
        <f>VLOOKUP($B159, SinglePPTData!$A:$J, COLUMNS(SinglePPTData!$A:H), FALSE)</f>
        <v>Residential</v>
      </c>
      <c r="N159" s="37">
        <f>VLOOKUP(B159,SinglePPTData!A:J, COLUMNS(SinglePPTData!A:J), FALSE)</f>
        <v>5612.42</v>
      </c>
      <c r="O159" s="37">
        <f>IFERROR(VLOOKUP(B159,'Scattered Assessed Value'!A:I,COLUMNS('Scattered Assessed Value'!A:I),FALSE),VLOOKUP(B159,'Rooming and Agency Assesed Valu'!A:Q,COLUMNS('Rooming and Agency Assesed Valu'!A:Q),FALSE))</f>
        <v>1002000</v>
      </c>
    </row>
    <row r="160" spans="1:15" x14ac:dyDescent="0.2">
      <c r="A160" s="7" t="s">
        <v>1890</v>
      </c>
      <c r="B160" s="8">
        <v>90002</v>
      </c>
      <c r="C160" s="8">
        <v>254</v>
      </c>
      <c r="D160" t="s">
        <v>24</v>
      </c>
      <c r="E160" s="8" t="s">
        <v>524</v>
      </c>
      <c r="F160" s="8" t="s">
        <v>525</v>
      </c>
      <c r="G160" s="8" t="s">
        <v>526</v>
      </c>
      <c r="H160" s="8">
        <v>14</v>
      </c>
      <c r="I160" s="8">
        <v>1976</v>
      </c>
      <c r="J160" s="8">
        <v>1094</v>
      </c>
      <c r="K160" s="9">
        <v>1</v>
      </c>
      <c r="L160" t="str">
        <f>VLOOKUP($B160, SinglePPTData!$A:$J, COLUMNS(SinglePPTData!$A:G), FALSE)</f>
        <v>190408313008600</v>
      </c>
      <c r="M160" t="str">
        <f>VLOOKUP($B160, SinglePPTData!$A:$J, COLUMNS(SinglePPTData!$A:H), FALSE)</f>
        <v>Residential</v>
      </c>
      <c r="N160" s="37">
        <f>VLOOKUP(B160,SinglePPTData!A:J, COLUMNS(SinglePPTData!A:J), FALSE)</f>
        <v>3508.3799999999997</v>
      </c>
      <c r="O160" s="37">
        <f>IFERROR(VLOOKUP(B160,'Scattered Assessed Value'!A:I,COLUMNS('Scattered Assessed Value'!A:I),FALSE),VLOOKUP(B160,'Rooming and Agency Assesed Valu'!A:Q,COLUMNS('Rooming and Agency Assesed Valu'!A:Q),FALSE))</f>
        <v>684000</v>
      </c>
    </row>
    <row r="161" spans="1:15" x14ac:dyDescent="0.2">
      <c r="A161" s="7" t="s">
        <v>1890</v>
      </c>
      <c r="B161" s="8">
        <v>3110</v>
      </c>
      <c r="C161" s="8">
        <v>254</v>
      </c>
      <c r="D161" t="s">
        <v>24</v>
      </c>
      <c r="E161" s="8">
        <v>21</v>
      </c>
      <c r="F161" s="8" t="s">
        <v>525</v>
      </c>
      <c r="G161" s="8" t="s">
        <v>527</v>
      </c>
      <c r="H161" s="8">
        <v>14</v>
      </c>
      <c r="I161" s="8">
        <v>1921</v>
      </c>
      <c r="J161" s="8">
        <v>1037</v>
      </c>
      <c r="K161" s="9">
        <v>1</v>
      </c>
      <c r="L161" t="str">
        <f>VLOOKUP($B161, SinglePPTData!$A:$J, COLUMNS(SinglePPTData!$A:G), FALSE)</f>
        <v>190408314001100</v>
      </c>
      <c r="M161" t="str">
        <f>VLOOKUP($B161, SinglePPTData!$A:$J, COLUMNS(SinglePPTData!$A:H), FALSE)</f>
        <v>Residential</v>
      </c>
      <c r="N161" s="37">
        <f>VLOOKUP(B161,SinglePPTData!A:J, COLUMNS(SinglePPTData!A:J), FALSE)</f>
        <v>3367.78</v>
      </c>
      <c r="O161" s="37">
        <f>IFERROR(VLOOKUP(B161,'Scattered Assessed Value'!A:I,COLUMNS('Scattered Assessed Value'!A:I),FALSE),VLOOKUP(B161,'Rooming and Agency Assesed Valu'!A:Q,COLUMNS('Rooming and Agency Assesed Valu'!A:Q),FALSE))</f>
        <v>656000</v>
      </c>
    </row>
    <row r="162" spans="1:15" x14ac:dyDescent="0.2">
      <c r="A162" s="7" t="s">
        <v>1890</v>
      </c>
      <c r="B162" s="8">
        <v>5310</v>
      </c>
      <c r="C162" s="8">
        <v>684</v>
      </c>
      <c r="D162" t="s">
        <v>20</v>
      </c>
      <c r="E162" s="8">
        <v>93</v>
      </c>
      <c r="F162" s="8" t="s">
        <v>525</v>
      </c>
      <c r="G162" s="8" t="s">
        <v>528</v>
      </c>
      <c r="H162" s="8">
        <v>14</v>
      </c>
      <c r="I162" s="8">
        <v>1920</v>
      </c>
      <c r="J162" s="8">
        <v>1057</v>
      </c>
      <c r="K162" s="9">
        <v>1</v>
      </c>
      <c r="L162" t="str">
        <f>VLOOKUP($B162, SinglePPTData!$A:$J, COLUMNS(SinglePPTData!$A:G), FALSE)</f>
        <v>190408314003800</v>
      </c>
      <c r="M162" t="str">
        <f>VLOOKUP($B162, SinglePPTData!$A:$J, COLUMNS(SinglePPTData!$A:H), FALSE)</f>
        <v>Residential</v>
      </c>
      <c r="N162" s="37">
        <f>VLOOKUP(B162,SinglePPTData!A:J, COLUMNS(SinglePPTData!A:J), FALSE)</f>
        <v>3299.96</v>
      </c>
      <c r="O162" s="37">
        <f>IFERROR(VLOOKUP(B162,'Scattered Assessed Value'!A:I,COLUMNS('Scattered Assessed Value'!A:I),FALSE),VLOOKUP(B162,'Rooming and Agency Assesed Valu'!A:Q,COLUMNS('Rooming and Agency Assesed Valu'!A:Q),FALSE))</f>
        <v>645000</v>
      </c>
    </row>
    <row r="163" spans="1:15" x14ac:dyDescent="0.2">
      <c r="A163" s="7" t="s">
        <v>1890</v>
      </c>
      <c r="B163" s="8">
        <v>5266</v>
      </c>
      <c r="C163" s="8">
        <v>684</v>
      </c>
      <c r="D163" t="s">
        <v>20</v>
      </c>
      <c r="E163" s="8">
        <v>10</v>
      </c>
      <c r="F163" s="8" t="s">
        <v>529</v>
      </c>
      <c r="G163" s="8" t="s">
        <v>530</v>
      </c>
      <c r="H163" s="8">
        <v>14</v>
      </c>
      <c r="I163" s="8">
        <v>1976</v>
      </c>
      <c r="J163" s="8">
        <v>1156</v>
      </c>
      <c r="K163" s="9">
        <v>1</v>
      </c>
      <c r="L163" t="str">
        <f>VLOOKUP($B163, SinglePPTData!$A:$J, COLUMNS(SinglePPTData!$A:G), FALSE)</f>
        <v>190408308004100</v>
      </c>
      <c r="M163" t="str">
        <f>VLOOKUP($B163, SinglePPTData!$A:$J, COLUMNS(SinglePPTData!$A:H), FALSE)</f>
        <v>Residential</v>
      </c>
      <c r="N163" s="37">
        <f>VLOOKUP(B163,SinglePPTData!A:J, COLUMNS(SinglePPTData!A:J), FALSE)</f>
        <v>3553.04</v>
      </c>
      <c r="O163" s="37">
        <f>IFERROR(VLOOKUP(B163,'Scattered Assessed Value'!A:I,COLUMNS('Scattered Assessed Value'!A:I),FALSE),VLOOKUP(B163,'Rooming and Agency Assesed Valu'!A:Q,COLUMNS('Rooming and Agency Assesed Valu'!A:Q),FALSE))</f>
        <v>693000</v>
      </c>
    </row>
    <row r="164" spans="1:15" x14ac:dyDescent="0.2">
      <c r="A164" s="7" t="s">
        <v>1890</v>
      </c>
      <c r="B164" s="8">
        <v>5291</v>
      </c>
      <c r="C164" s="8">
        <v>684</v>
      </c>
      <c r="D164" t="s">
        <v>20</v>
      </c>
      <c r="E164" s="8">
        <v>39</v>
      </c>
      <c r="F164" s="8" t="s">
        <v>529</v>
      </c>
      <c r="G164" s="8" t="s">
        <v>531</v>
      </c>
      <c r="H164" s="8">
        <v>14</v>
      </c>
      <c r="I164" s="8">
        <v>1976</v>
      </c>
      <c r="J164" s="8">
        <v>1078</v>
      </c>
      <c r="K164" s="9">
        <v>1</v>
      </c>
      <c r="L164" t="str">
        <f>VLOOKUP($B164, SinglePPTData!$A:$J, COLUMNS(SinglePPTData!$A:G), FALSE)</f>
        <v>190408312005700</v>
      </c>
      <c r="M164" t="str">
        <f>VLOOKUP($B164, SinglePPTData!$A:$J, COLUMNS(SinglePPTData!$A:H), FALSE)</f>
        <v>Residential</v>
      </c>
      <c r="N164" s="37">
        <f>VLOOKUP(B164,SinglePPTData!A:J, COLUMNS(SinglePPTData!A:J), FALSE)</f>
        <v>3247.03</v>
      </c>
      <c r="O164" s="37">
        <f>IFERROR(VLOOKUP(B164,'Scattered Assessed Value'!A:I,COLUMNS('Scattered Assessed Value'!A:I),FALSE),VLOOKUP(B164,'Rooming and Agency Assesed Valu'!A:Q,COLUMNS('Rooming and Agency Assesed Valu'!A:Q),FALSE))</f>
        <v>634000</v>
      </c>
    </row>
    <row r="165" spans="1:15" x14ac:dyDescent="0.2">
      <c r="A165" s="7" t="s">
        <v>1890</v>
      </c>
      <c r="B165" s="8">
        <v>5188</v>
      </c>
      <c r="C165" s="8">
        <v>682</v>
      </c>
      <c r="D165" t="s">
        <v>50</v>
      </c>
      <c r="E165" s="8">
        <v>77</v>
      </c>
      <c r="F165" s="8" t="s">
        <v>548</v>
      </c>
      <c r="G165" s="8" t="s">
        <v>549</v>
      </c>
      <c r="H165" s="8">
        <v>14</v>
      </c>
      <c r="I165" s="8">
        <v>1920</v>
      </c>
      <c r="J165" s="8">
        <v>856</v>
      </c>
      <c r="K165" s="9">
        <v>1</v>
      </c>
      <c r="L165" t="str">
        <f>VLOOKUP($B165, SinglePPTData!$A:$J, COLUMNS(SinglePPTData!$A:G), FALSE)</f>
        <v>190408126000400</v>
      </c>
      <c r="M165" t="str">
        <f>VLOOKUP($B165, SinglePPTData!$A:$J, COLUMNS(SinglePPTData!$A:H), FALSE)</f>
        <v>Residential</v>
      </c>
      <c r="N165" s="37">
        <f>VLOOKUP(B165,SinglePPTData!A:J, COLUMNS(SinglePPTData!A:J), FALSE)</f>
        <v>2993.95</v>
      </c>
      <c r="O165" s="37">
        <f>IFERROR(VLOOKUP(B165,'Scattered Assessed Value'!A:I,COLUMNS('Scattered Assessed Value'!A:I),FALSE),VLOOKUP(B165,'Rooming and Agency Assesed Valu'!A:Q,COLUMNS('Rooming and Agency Assesed Valu'!A:Q),FALSE))</f>
        <v>592000</v>
      </c>
    </row>
    <row r="166" spans="1:15" x14ac:dyDescent="0.2">
      <c r="A166" s="7" t="s">
        <v>1890</v>
      </c>
      <c r="B166" s="8">
        <v>5203</v>
      </c>
      <c r="C166" s="8">
        <v>682</v>
      </c>
      <c r="D166" t="s">
        <v>50</v>
      </c>
      <c r="E166" s="8">
        <v>91</v>
      </c>
      <c r="F166" s="8" t="s">
        <v>548</v>
      </c>
      <c r="G166" s="8" t="s">
        <v>550</v>
      </c>
      <c r="H166" s="8">
        <v>14</v>
      </c>
      <c r="I166" s="8">
        <v>1920</v>
      </c>
      <c r="J166" s="8">
        <v>852</v>
      </c>
      <c r="K166" s="9">
        <v>1</v>
      </c>
      <c r="L166" t="str">
        <f>VLOOKUP($B166, SinglePPTData!$A:$J, COLUMNS(SinglePPTData!$A:G), FALSE)</f>
        <v>190408126001300</v>
      </c>
      <c r="M166" t="str">
        <f>VLOOKUP($B166, SinglePPTData!$A:$J, COLUMNS(SinglePPTData!$A:H), FALSE)</f>
        <v>Residential</v>
      </c>
      <c r="N166" s="37">
        <f>VLOOKUP(B166,SinglePPTData!A:J, COLUMNS(SinglePPTData!A:J), FALSE)</f>
        <v>3119.67</v>
      </c>
      <c r="O166" s="37">
        <f>IFERROR(VLOOKUP(B166,'Scattered Assessed Value'!A:I,COLUMNS('Scattered Assessed Value'!A:I),FALSE),VLOOKUP(B166,'Rooming and Agency Assesed Valu'!A:Q,COLUMNS('Rooming and Agency Assesed Valu'!A:Q),FALSE))</f>
        <v>629000</v>
      </c>
    </row>
    <row r="167" spans="1:15" x14ac:dyDescent="0.2">
      <c r="A167" s="7" t="s">
        <v>1890</v>
      </c>
      <c r="B167" s="8">
        <v>5191</v>
      </c>
      <c r="C167" s="8">
        <v>682</v>
      </c>
      <c r="D167" t="s">
        <v>50</v>
      </c>
      <c r="E167" s="8">
        <v>71</v>
      </c>
      <c r="F167" s="8" t="s">
        <v>551</v>
      </c>
      <c r="G167" s="8" t="s">
        <v>552</v>
      </c>
      <c r="H167" s="8">
        <v>14</v>
      </c>
      <c r="I167" s="8">
        <v>1912</v>
      </c>
      <c r="J167" s="8">
        <v>1023</v>
      </c>
      <c r="K167" s="9">
        <v>1</v>
      </c>
      <c r="L167" t="str">
        <f>VLOOKUP($B167, SinglePPTData!$A:$J, COLUMNS(SinglePPTData!$A:G), FALSE)</f>
        <v>190408127001400</v>
      </c>
      <c r="M167" t="str">
        <f>VLOOKUP($B167, SinglePPTData!$A:$J, COLUMNS(SinglePPTData!$A:H), FALSE)</f>
        <v>Residential</v>
      </c>
      <c r="N167" s="37">
        <f>VLOOKUP(B167,SinglePPTData!A:J, COLUMNS(SinglePPTData!A:J), FALSE)</f>
        <v>3204.03</v>
      </c>
      <c r="O167" s="37">
        <f>IFERROR(VLOOKUP(B167,'Scattered Assessed Value'!A:I,COLUMNS('Scattered Assessed Value'!A:I),FALSE),VLOOKUP(B167,'Rooming and Agency Assesed Valu'!A:Q,COLUMNS('Rooming and Agency Assesed Valu'!A:Q),FALSE))</f>
        <v>605000</v>
      </c>
    </row>
    <row r="168" spans="1:15" x14ac:dyDescent="0.2">
      <c r="A168" s="7" t="s">
        <v>1890</v>
      </c>
      <c r="B168" s="8">
        <v>5282</v>
      </c>
      <c r="C168" s="8">
        <v>684</v>
      </c>
      <c r="D168" t="s">
        <v>20</v>
      </c>
      <c r="E168" s="8">
        <v>28</v>
      </c>
      <c r="F168" s="8" t="s">
        <v>553</v>
      </c>
      <c r="G168" s="8" t="s">
        <v>554</v>
      </c>
      <c r="H168" s="8">
        <v>14</v>
      </c>
      <c r="I168" s="8">
        <v>1919</v>
      </c>
      <c r="J168" s="8">
        <v>1139</v>
      </c>
      <c r="K168" s="9">
        <v>1</v>
      </c>
      <c r="L168" t="str">
        <f>VLOOKUP($B168, SinglePPTData!$A:$J, COLUMNS(SinglePPTData!$A:G), FALSE)</f>
        <v>190408526002300</v>
      </c>
      <c r="M168" t="str">
        <f>VLOOKUP($B168, SinglePPTData!$A:$J, COLUMNS(SinglePPTData!$A:H), FALSE)</f>
        <v>Residential</v>
      </c>
      <c r="N168" s="37">
        <f>VLOOKUP(B168,SinglePPTData!A:J, COLUMNS(SinglePPTData!A:J), FALSE)</f>
        <v>3539.82</v>
      </c>
      <c r="O168" s="37">
        <f>IFERROR(VLOOKUP(B168,'Scattered Assessed Value'!A:I,COLUMNS('Scattered Assessed Value'!A:I),FALSE),VLOOKUP(B168,'Rooming and Agency Assesed Valu'!A:Q,COLUMNS('Rooming and Agency Assesed Valu'!A:Q),FALSE))</f>
        <v>715000</v>
      </c>
    </row>
    <row r="169" spans="1:15" x14ac:dyDescent="0.2">
      <c r="A169" s="7" t="s">
        <v>1890</v>
      </c>
      <c r="B169" s="8">
        <v>5225</v>
      </c>
      <c r="C169" s="8">
        <v>682</v>
      </c>
      <c r="D169" t="s">
        <v>50</v>
      </c>
      <c r="E169" s="8">
        <v>194</v>
      </c>
      <c r="F169" s="8" t="s">
        <v>557</v>
      </c>
      <c r="G169" s="8" t="s">
        <v>558</v>
      </c>
      <c r="H169" s="8">
        <v>14</v>
      </c>
      <c r="I169" s="8">
        <v>1905</v>
      </c>
      <c r="J169" s="8">
        <v>1010</v>
      </c>
      <c r="K169" s="9">
        <v>1</v>
      </c>
      <c r="L169" t="str">
        <f>VLOOKUP($B169, SinglePPTData!$A:$J, COLUMNS(SinglePPTData!$A:G), FALSE)</f>
        <v>190408302003700</v>
      </c>
      <c r="M169" t="str">
        <f>VLOOKUP($B169, SinglePPTData!$A:$J, COLUMNS(SinglePPTData!$A:H), FALSE)</f>
        <v>Residential</v>
      </c>
      <c r="N169" s="37">
        <f>VLOOKUP(B169,SinglePPTData!A:J, COLUMNS(SinglePPTData!A:J), FALSE)</f>
        <v>2338.9300000000003</v>
      </c>
      <c r="O169" s="37">
        <f>IFERROR(VLOOKUP(B169,'Scattered Assessed Value'!A:I,COLUMNS('Scattered Assessed Value'!A:I),FALSE),VLOOKUP(B169,'Rooming and Agency Assesed Valu'!A:Q,COLUMNS('Rooming and Agency Assesed Valu'!A:Q),FALSE))</f>
        <v>475000</v>
      </c>
    </row>
    <row r="170" spans="1:15" x14ac:dyDescent="0.2">
      <c r="A170" s="7" t="s">
        <v>1890</v>
      </c>
      <c r="B170" s="8">
        <v>3848</v>
      </c>
      <c r="C170" s="8">
        <v>252</v>
      </c>
      <c r="D170" t="s">
        <v>75</v>
      </c>
      <c r="E170" s="8">
        <v>233</v>
      </c>
      <c r="F170" s="8" t="s">
        <v>557</v>
      </c>
      <c r="G170" s="8" t="s">
        <v>559</v>
      </c>
      <c r="H170" s="8">
        <v>14</v>
      </c>
      <c r="I170" s="8">
        <v>1913</v>
      </c>
      <c r="J170" s="8">
        <v>1220</v>
      </c>
      <c r="K170" s="9">
        <v>1</v>
      </c>
      <c r="L170" t="str">
        <f>VLOOKUP($B170, SinglePPTData!$A:$J, COLUMNS(SinglePPTData!$A:G), FALSE)</f>
        <v>190408333001400</v>
      </c>
      <c r="M170" t="str">
        <f>VLOOKUP($B170, SinglePPTData!$A:$J, COLUMNS(SinglePPTData!$A:H), FALSE)</f>
        <v>Residential</v>
      </c>
      <c r="N170" s="37">
        <f>VLOOKUP(B170,SinglePPTData!A:J, COLUMNS(SinglePPTData!A:J), FALSE)</f>
        <v>2941.0299999999997</v>
      </c>
      <c r="O170" s="37">
        <f>IFERROR(VLOOKUP(B170,'Scattered Assessed Value'!A:I,COLUMNS('Scattered Assessed Value'!A:I),FALSE),VLOOKUP(B170,'Rooming and Agency Assesed Valu'!A:Q,COLUMNS('Rooming and Agency Assesed Valu'!A:Q),FALSE))</f>
        <v>557000</v>
      </c>
    </row>
    <row r="171" spans="1:15" x14ac:dyDescent="0.2">
      <c r="A171" s="7" t="s">
        <v>1890</v>
      </c>
      <c r="B171" s="8">
        <v>3849</v>
      </c>
      <c r="C171" s="8">
        <v>252</v>
      </c>
      <c r="D171" t="s">
        <v>75</v>
      </c>
      <c r="E171" s="8">
        <v>412</v>
      </c>
      <c r="F171" s="8" t="s">
        <v>557</v>
      </c>
      <c r="G171" s="8" t="s">
        <v>560</v>
      </c>
      <c r="H171" s="8">
        <v>14</v>
      </c>
      <c r="I171" s="8">
        <v>1914</v>
      </c>
      <c r="J171" s="8">
        <v>1228</v>
      </c>
      <c r="K171" s="9">
        <v>1</v>
      </c>
      <c r="L171" t="str">
        <f>VLOOKUP($B171, SinglePPTData!$A:$J, COLUMNS(SinglePPTData!$A:G), FALSE)</f>
        <v>190408337109000</v>
      </c>
      <c r="M171" t="str">
        <f>VLOOKUP($B171, SinglePPTData!$A:$J, COLUMNS(SinglePPTData!$A:H), FALSE)</f>
        <v>Residential</v>
      </c>
      <c r="N171" s="37">
        <f>VLOOKUP(B171,SinglePPTData!A:J, COLUMNS(SinglePPTData!A:J), FALSE)</f>
        <v>3541.4700000000003</v>
      </c>
      <c r="O171" s="37">
        <f>IFERROR(VLOOKUP(B171,'Scattered Assessed Value'!A:I,COLUMNS('Scattered Assessed Value'!A:I),FALSE),VLOOKUP(B171,'Rooming and Agency Assesed Valu'!A:Q,COLUMNS('Rooming and Agency Assesed Valu'!A:Q),FALSE))</f>
        <v>707000</v>
      </c>
    </row>
    <row r="172" spans="1:15" x14ac:dyDescent="0.2">
      <c r="A172" s="7" t="s">
        <v>1890</v>
      </c>
      <c r="B172" s="8">
        <v>4848</v>
      </c>
      <c r="C172" s="8">
        <v>360</v>
      </c>
      <c r="D172" t="s">
        <v>576</v>
      </c>
      <c r="E172" s="8">
        <v>195</v>
      </c>
      <c r="F172" s="8" t="s">
        <v>577</v>
      </c>
      <c r="G172" s="8" t="s">
        <v>578</v>
      </c>
      <c r="H172" s="8">
        <v>14</v>
      </c>
      <c r="I172" s="8">
        <v>1883</v>
      </c>
      <c r="J172" s="8">
        <v>1366</v>
      </c>
      <c r="K172" s="9">
        <v>2</v>
      </c>
      <c r="L172" t="str">
        <f>VLOOKUP($B172, SinglePPTData!$A:$J, COLUMNS(SinglePPTData!$A:G), FALSE)</f>
        <v>190408143001700</v>
      </c>
      <c r="M172" t="str">
        <f>VLOOKUP($B172, SinglePPTData!$A:$J, COLUMNS(SinglePPTData!$A:H), FALSE)</f>
        <v>Residential</v>
      </c>
      <c r="N172" s="37">
        <f>VLOOKUP(B172,SinglePPTData!A:J, COLUMNS(SinglePPTData!A:J), FALSE)</f>
        <v>4375.1499999999996</v>
      </c>
      <c r="O172" s="37">
        <f>IFERROR(VLOOKUP(B172,'Scattered Assessed Value'!A:I,COLUMNS('Scattered Assessed Value'!A:I),FALSE),VLOOKUP(B172,'Rooming and Agency Assesed Valu'!A:Q,COLUMNS('Rooming and Agency Assesed Valu'!A:Q),FALSE))</f>
        <v>827000</v>
      </c>
    </row>
    <row r="173" spans="1:15" x14ac:dyDescent="0.2">
      <c r="A173" s="7" t="s">
        <v>1890</v>
      </c>
      <c r="B173" s="8">
        <v>4849</v>
      </c>
      <c r="C173" s="8">
        <v>360</v>
      </c>
      <c r="D173" t="s">
        <v>576</v>
      </c>
      <c r="E173" s="8">
        <v>197</v>
      </c>
      <c r="F173" s="8" t="s">
        <v>577</v>
      </c>
      <c r="G173" s="8" t="s">
        <v>579</v>
      </c>
      <c r="H173" s="8">
        <v>14</v>
      </c>
      <c r="I173" s="8">
        <v>1976</v>
      </c>
      <c r="J173" s="8">
        <v>1588</v>
      </c>
      <c r="K173" s="9">
        <v>3</v>
      </c>
      <c r="L173" t="str">
        <f>VLOOKUP($B173, SinglePPTData!$A:$J, COLUMNS(SinglePPTData!$A:G), FALSE)</f>
        <v>190408143001750</v>
      </c>
      <c r="M173" t="str">
        <f>VLOOKUP($B173, SinglePPTData!$A:$J, COLUMNS(SinglePPTData!$A:H), FALSE)</f>
        <v>Residential</v>
      </c>
      <c r="N173" s="37">
        <f>VLOOKUP(B173,SinglePPTData!A:J, COLUMNS(SinglePPTData!A:J), FALSE)</f>
        <v>3819.3599999999997</v>
      </c>
      <c r="O173" s="37">
        <f>IFERROR(VLOOKUP(B173,'Scattered Assessed Value'!A:I,COLUMNS('Scattered Assessed Value'!A:I),FALSE),VLOOKUP(B173,'Rooming and Agency Assesed Valu'!A:Q,COLUMNS('Rooming and Agency Assesed Valu'!A:Q),FALSE))</f>
        <v>794000</v>
      </c>
    </row>
    <row r="174" spans="1:15" x14ac:dyDescent="0.2">
      <c r="A174" s="7" t="s">
        <v>1890</v>
      </c>
      <c r="B174" s="8">
        <v>4850</v>
      </c>
      <c r="C174" s="8">
        <v>360</v>
      </c>
      <c r="D174" t="s">
        <v>576</v>
      </c>
      <c r="E174" s="8">
        <v>199</v>
      </c>
      <c r="F174" s="8" t="s">
        <v>577</v>
      </c>
      <c r="G174" s="8" t="s">
        <v>580</v>
      </c>
      <c r="H174" s="8">
        <v>14</v>
      </c>
      <c r="I174" s="8">
        <v>1976</v>
      </c>
      <c r="J174" s="8">
        <v>1588</v>
      </c>
      <c r="K174" s="9">
        <v>3</v>
      </c>
      <c r="L174" t="str">
        <f>VLOOKUP($B174, SinglePPTData!$A:$J, COLUMNS(SinglePPTData!$A:G), FALSE)</f>
        <v>190408143001770</v>
      </c>
      <c r="M174" t="str">
        <f>VLOOKUP($B174, SinglePPTData!$A:$J, COLUMNS(SinglePPTData!$A:H), FALSE)</f>
        <v>Residential</v>
      </c>
      <c r="N174" s="37">
        <f>VLOOKUP(B174,SinglePPTData!A:J, COLUMNS(SinglePPTData!A:J), FALSE)</f>
        <v>3642.37</v>
      </c>
      <c r="O174" s="37">
        <f>IFERROR(VLOOKUP(B174,'Scattered Assessed Value'!A:I,COLUMNS('Scattered Assessed Value'!A:I),FALSE),VLOOKUP(B174,'Rooming and Agency Assesed Valu'!A:Q,COLUMNS('Rooming and Agency Assesed Valu'!A:Q),FALSE))</f>
        <v>753000</v>
      </c>
    </row>
    <row r="175" spans="1:15" x14ac:dyDescent="0.2">
      <c r="A175" s="7" t="s">
        <v>1890</v>
      </c>
      <c r="B175" s="8">
        <v>4851</v>
      </c>
      <c r="C175" s="8">
        <v>360</v>
      </c>
      <c r="D175" t="s">
        <v>576</v>
      </c>
      <c r="E175" s="8">
        <v>201</v>
      </c>
      <c r="F175" s="8" t="s">
        <v>577</v>
      </c>
      <c r="G175" s="8" t="s">
        <v>581</v>
      </c>
      <c r="H175" s="8">
        <v>14</v>
      </c>
      <c r="I175" s="8">
        <v>1890</v>
      </c>
      <c r="J175" s="8">
        <v>1524</v>
      </c>
      <c r="K175" s="9">
        <v>1</v>
      </c>
      <c r="L175" t="str">
        <f>VLOOKUP($B175, SinglePPTData!$A:$J, COLUMNS(SinglePPTData!$A:G), FALSE)</f>
        <v>190408143001800</v>
      </c>
      <c r="M175" t="str">
        <f>VLOOKUP($B175, SinglePPTData!$A:$J, COLUMNS(SinglePPTData!$A:H), FALSE)</f>
        <v>Residential</v>
      </c>
      <c r="N175" s="37">
        <f>VLOOKUP(B175,SinglePPTData!A:J, COLUMNS(SinglePPTData!A:J), FALSE)</f>
        <v>5420.55</v>
      </c>
      <c r="O175" s="37">
        <f>IFERROR(VLOOKUP(B175,'Scattered Assessed Value'!A:I,COLUMNS('Scattered Assessed Value'!A:I),FALSE),VLOOKUP(B175,'Rooming and Agency Assesed Valu'!A:Q,COLUMNS('Rooming and Agency Assesed Valu'!A:Q),FALSE))</f>
        <v>1018000</v>
      </c>
    </row>
    <row r="176" spans="1:15" x14ac:dyDescent="0.2">
      <c r="A176" s="7" t="s">
        <v>1890</v>
      </c>
      <c r="B176" s="8">
        <v>5233</v>
      </c>
      <c r="C176" s="8">
        <v>682</v>
      </c>
      <c r="D176" t="s">
        <v>50</v>
      </c>
      <c r="E176" s="8">
        <v>272</v>
      </c>
      <c r="F176" s="8" t="s">
        <v>577</v>
      </c>
      <c r="G176" s="8" t="s">
        <v>582</v>
      </c>
      <c r="H176" s="8">
        <v>14</v>
      </c>
      <c r="I176" s="8">
        <v>1904</v>
      </c>
      <c r="J176" s="8">
        <v>1489</v>
      </c>
      <c r="K176" s="9">
        <v>1</v>
      </c>
      <c r="L176" t="str">
        <f>VLOOKUP($B176, SinglePPTData!$A:$J, COLUMNS(SinglePPTData!$A:G), FALSE)</f>
        <v>190407319002700</v>
      </c>
      <c r="M176" t="str">
        <f>VLOOKUP($B176, SinglePPTData!$A:$J, COLUMNS(SinglePPTData!$A:H), FALSE)</f>
        <v>Residential</v>
      </c>
      <c r="N176" s="37">
        <f>VLOOKUP(B176,SinglePPTData!A:J, COLUMNS(SinglePPTData!A:J), FALSE)</f>
        <v>3715.15</v>
      </c>
      <c r="O176" s="37">
        <f>IFERROR(VLOOKUP(B176,'Scattered Assessed Value'!A:I,COLUMNS('Scattered Assessed Value'!A:I),FALSE),VLOOKUP(B176,'Rooming and Agency Assesed Valu'!A:Q,COLUMNS('Rooming and Agency Assesed Valu'!A:Q),FALSE))</f>
        <v>749000</v>
      </c>
    </row>
    <row r="177" spans="1:15" x14ac:dyDescent="0.2">
      <c r="A177" s="7" t="s">
        <v>1890</v>
      </c>
      <c r="B177" s="8">
        <v>5247</v>
      </c>
      <c r="C177" s="8">
        <v>682</v>
      </c>
      <c r="D177" t="s">
        <v>50</v>
      </c>
      <c r="E177" s="8">
        <v>306</v>
      </c>
      <c r="F177" s="8" t="s">
        <v>577</v>
      </c>
      <c r="G177" s="8" t="s">
        <v>583</v>
      </c>
      <c r="H177" s="8">
        <v>14</v>
      </c>
      <c r="I177" s="8">
        <v>1875</v>
      </c>
      <c r="J177" s="8">
        <v>1052</v>
      </c>
      <c r="K177" s="9">
        <v>1</v>
      </c>
      <c r="L177" t="str">
        <f>VLOOKUP($B177, SinglePPTData!$A:$J, COLUMNS(SinglePPTData!$A:G), FALSE)</f>
        <v>190407320007000</v>
      </c>
      <c r="M177" t="str">
        <f>VLOOKUP($B177, SinglePPTData!$A:$J, COLUMNS(SinglePPTData!$A:H), FALSE)</f>
        <v>Residential</v>
      </c>
      <c r="N177" s="37">
        <f>VLOOKUP(B177,SinglePPTData!A:J, COLUMNS(SinglePPTData!A:J), FALSE)</f>
        <v>3023.7299999999996</v>
      </c>
      <c r="O177" s="37">
        <f>IFERROR(VLOOKUP(B177,'Scattered Assessed Value'!A:I,COLUMNS('Scattered Assessed Value'!A:I),FALSE),VLOOKUP(B177,'Rooming and Agency Assesed Valu'!A:Q,COLUMNS('Rooming and Agency Assesed Valu'!A:Q),FALSE))</f>
        <v>610000</v>
      </c>
    </row>
    <row r="178" spans="1:15" x14ac:dyDescent="0.2">
      <c r="A178" s="7" t="s">
        <v>1890</v>
      </c>
      <c r="B178" s="8">
        <v>5174</v>
      </c>
      <c r="C178" s="8">
        <v>682</v>
      </c>
      <c r="D178" t="s">
        <v>50</v>
      </c>
      <c r="E178" s="8">
        <v>34</v>
      </c>
      <c r="F178" s="8" t="s">
        <v>617</v>
      </c>
      <c r="G178" s="8" t="s">
        <v>618</v>
      </c>
      <c r="H178" s="8">
        <v>14</v>
      </c>
      <c r="I178" s="8">
        <v>1912</v>
      </c>
      <c r="J178" s="8">
        <v>1314</v>
      </c>
      <c r="K178" s="9">
        <v>1</v>
      </c>
      <c r="L178" t="str">
        <f>VLOOKUP($B178, SinglePPTData!$A:$J, COLUMNS(SinglePPTData!$A:G), FALSE)</f>
        <v>190408211000900</v>
      </c>
      <c r="M178" t="str">
        <f>VLOOKUP($B178, SinglePPTData!$A:$J, COLUMNS(SinglePPTData!$A:H), FALSE)</f>
        <v>Residential</v>
      </c>
      <c r="N178" s="37">
        <f>VLOOKUP(B178,SinglePPTData!A:J, COLUMNS(SinglePPTData!A:J), FALSE)</f>
        <v>3065.0899999999997</v>
      </c>
      <c r="O178" s="37">
        <f>IFERROR(VLOOKUP(B178,'Scattered Assessed Value'!A:I,COLUMNS('Scattered Assessed Value'!A:I),FALSE),VLOOKUP(B178,'Rooming and Agency Assesed Valu'!A:Q,COLUMNS('Rooming and Agency Assesed Valu'!A:Q),FALSE))</f>
        <v>626000</v>
      </c>
    </row>
    <row r="179" spans="1:15" x14ac:dyDescent="0.2">
      <c r="A179" s="7" t="s">
        <v>1890</v>
      </c>
      <c r="B179" s="8">
        <v>3850</v>
      </c>
      <c r="C179" s="8">
        <v>252</v>
      </c>
      <c r="D179" t="s">
        <v>75</v>
      </c>
      <c r="E179" s="8">
        <v>2</v>
      </c>
      <c r="F179" s="8" t="s">
        <v>640</v>
      </c>
      <c r="G179" s="8" t="s">
        <v>641</v>
      </c>
      <c r="H179" s="8">
        <v>14</v>
      </c>
      <c r="I179" s="8">
        <v>1929</v>
      </c>
      <c r="J179" s="8">
        <v>1285</v>
      </c>
      <c r="K179" s="9">
        <v>1</v>
      </c>
      <c r="L179" t="str">
        <f>VLOOKUP($B179, SinglePPTData!$A:$J, COLUMNS(SinglePPTData!$A:G), FALSE)</f>
        <v>190603150006600</v>
      </c>
      <c r="M179" t="str">
        <f>VLOOKUP($B179, SinglePPTData!$A:$J, COLUMNS(SinglePPTData!$A:H), FALSE)</f>
        <v>Residential</v>
      </c>
      <c r="N179" s="37">
        <f>VLOOKUP(B179,SinglePPTData!A:J, COLUMNS(SinglePPTData!A:J), FALSE)</f>
        <v>3862.36</v>
      </c>
      <c r="O179" s="37">
        <f>IFERROR(VLOOKUP(B179,'Scattered Assessed Value'!A:I,COLUMNS('Scattered Assessed Value'!A:I),FALSE),VLOOKUP(B179,'Rooming and Agency Assesed Valu'!A:Q,COLUMNS('Rooming and Agency Assesed Valu'!A:Q),FALSE))</f>
        <v>739000</v>
      </c>
    </row>
    <row r="180" spans="1:15" x14ac:dyDescent="0.2">
      <c r="A180" s="7" t="s">
        <v>1890</v>
      </c>
      <c r="B180" s="8">
        <v>3851</v>
      </c>
      <c r="C180" s="8">
        <v>252</v>
      </c>
      <c r="D180" t="s">
        <v>75</v>
      </c>
      <c r="E180" s="8">
        <v>11</v>
      </c>
      <c r="F180" s="8" t="s">
        <v>691</v>
      </c>
      <c r="G180" s="8" t="s">
        <v>692</v>
      </c>
      <c r="H180" s="8">
        <v>14</v>
      </c>
      <c r="I180" s="8">
        <v>1916</v>
      </c>
      <c r="J180" s="8">
        <v>1087</v>
      </c>
      <c r="K180" s="9">
        <v>1</v>
      </c>
      <c r="L180" t="str">
        <f>VLOOKUP($B180, SinglePPTData!$A:$J, COLUMNS(SinglePPTData!$A:G), FALSE)</f>
        <v>190408552000500</v>
      </c>
      <c r="M180" t="str">
        <f>VLOOKUP($B180, SinglePPTData!$A:$J, COLUMNS(SinglePPTData!$A:H), FALSE)</f>
        <v>Residential</v>
      </c>
      <c r="N180" s="37">
        <f>VLOOKUP(B180,SinglePPTData!A:J, COLUMNS(SinglePPTData!A:J), FALSE)</f>
        <v>3556.35</v>
      </c>
      <c r="O180" s="37">
        <f>IFERROR(VLOOKUP(B180,'Scattered Assessed Value'!A:I,COLUMNS('Scattered Assessed Value'!A:I),FALSE),VLOOKUP(B180,'Rooming and Agency Assesed Valu'!A:Q,COLUMNS('Rooming and Agency Assesed Valu'!A:Q),FALSE))</f>
        <v>683000</v>
      </c>
    </row>
    <row r="181" spans="1:15" x14ac:dyDescent="0.2">
      <c r="A181" s="7" t="s">
        <v>1890</v>
      </c>
      <c r="B181" s="8">
        <v>5359</v>
      </c>
      <c r="C181" s="8">
        <v>690</v>
      </c>
      <c r="D181" t="s">
        <v>58</v>
      </c>
      <c r="E181" s="8">
        <v>245</v>
      </c>
      <c r="F181" s="8" t="s">
        <v>691</v>
      </c>
      <c r="G181" s="8" t="s">
        <v>693</v>
      </c>
      <c r="H181" s="8">
        <v>14</v>
      </c>
      <c r="I181" s="8">
        <v>1920</v>
      </c>
      <c r="J181" s="8">
        <v>1036</v>
      </c>
      <c r="K181" s="9">
        <v>1</v>
      </c>
      <c r="L181" t="str">
        <f>VLOOKUP($B181, SinglePPTData!$A:$J, COLUMNS(SinglePPTData!$A:G), FALSE)</f>
        <v>190408549003000</v>
      </c>
      <c r="M181" t="str">
        <f>VLOOKUP($B181, SinglePPTData!$A:$J, COLUMNS(SinglePPTData!$A:H), FALSE)</f>
        <v>Residential</v>
      </c>
      <c r="N181" s="37">
        <f>VLOOKUP(B181,SinglePPTData!A:J, COLUMNS(SinglePPTData!A:J), FALSE)</f>
        <v>3328.08</v>
      </c>
      <c r="O181" s="37">
        <f>IFERROR(VLOOKUP(B181,'Scattered Assessed Value'!A:I,COLUMNS('Scattered Assessed Value'!A:I),FALSE),VLOOKUP(B181,'Rooming and Agency Assesed Valu'!A:Q,COLUMNS('Rooming and Agency Assesed Valu'!A:Q),FALSE))</f>
        <v>644000</v>
      </c>
    </row>
    <row r="182" spans="1:15" x14ac:dyDescent="0.2">
      <c r="A182" s="7" t="s">
        <v>1890</v>
      </c>
      <c r="B182" s="8">
        <v>5358</v>
      </c>
      <c r="C182" s="8">
        <v>690</v>
      </c>
      <c r="D182" t="s">
        <v>58</v>
      </c>
      <c r="E182" s="8">
        <v>255</v>
      </c>
      <c r="F182" s="8" t="s">
        <v>691</v>
      </c>
      <c r="G182" s="8" t="s">
        <v>694</v>
      </c>
      <c r="H182" s="8">
        <v>14</v>
      </c>
      <c r="I182" s="8">
        <v>1920</v>
      </c>
      <c r="J182" s="8">
        <v>1073</v>
      </c>
      <c r="K182" s="9">
        <v>1</v>
      </c>
      <c r="L182" t="str">
        <f>VLOOKUP($B182, SinglePPTData!$A:$J, COLUMNS(SinglePPTData!$A:G), FALSE)</f>
        <v>190408549003500</v>
      </c>
      <c r="M182" t="str">
        <f>VLOOKUP($B182, SinglePPTData!$A:$J, COLUMNS(SinglePPTData!$A:H), FALSE)</f>
        <v>Residential</v>
      </c>
      <c r="N182" s="37">
        <f>VLOOKUP(B182,SinglePPTData!A:J, COLUMNS(SinglePPTData!A:J), FALSE)</f>
        <v>3304.9300000000003</v>
      </c>
      <c r="O182" s="37">
        <f>IFERROR(VLOOKUP(B182,'Scattered Assessed Value'!A:I,COLUMNS('Scattered Assessed Value'!A:I),FALSE),VLOOKUP(B182,'Rooming and Agency Assesed Valu'!A:Q,COLUMNS('Rooming and Agency Assesed Valu'!A:Q),FALSE))</f>
        <v>636000</v>
      </c>
    </row>
    <row r="183" spans="1:15" x14ac:dyDescent="0.2">
      <c r="A183" s="7" t="s">
        <v>1890</v>
      </c>
      <c r="B183" s="8">
        <v>5245</v>
      </c>
      <c r="C183" s="8">
        <v>682</v>
      </c>
      <c r="D183" t="s">
        <v>50</v>
      </c>
      <c r="E183" s="8">
        <v>234</v>
      </c>
      <c r="F183" s="8" t="s">
        <v>709</v>
      </c>
      <c r="G183" s="8" t="s">
        <v>710</v>
      </c>
      <c r="H183" s="8">
        <v>14</v>
      </c>
      <c r="I183" s="8">
        <v>1880</v>
      </c>
      <c r="J183" s="8">
        <v>1278</v>
      </c>
      <c r="K183" s="9">
        <v>1</v>
      </c>
      <c r="L183" t="str">
        <f>VLOOKUP($B183, SinglePPTData!$A:$J, COLUMNS(SinglePPTData!$A:G), FALSE)</f>
        <v>190407333002700</v>
      </c>
      <c r="M183" t="str">
        <f>VLOOKUP($B183, SinglePPTData!$A:$J, COLUMNS(SinglePPTData!$A:H), FALSE)</f>
        <v>Residential</v>
      </c>
      <c r="N183" s="37">
        <f>VLOOKUP(B183,SinglePPTData!A:J, COLUMNS(SinglePPTData!A:J), FALSE)</f>
        <v>3619.21</v>
      </c>
      <c r="O183" s="37">
        <f>IFERROR(VLOOKUP(B183,'Scattered Assessed Value'!A:I,COLUMNS('Scattered Assessed Value'!A:I),FALSE),VLOOKUP(B183,'Rooming and Agency Assesed Valu'!A:Q,COLUMNS('Rooming and Agency Assesed Valu'!A:Q),FALSE))</f>
        <v>718000</v>
      </c>
    </row>
    <row r="184" spans="1:15" x14ac:dyDescent="0.2">
      <c r="A184" s="7" t="s">
        <v>1890</v>
      </c>
      <c r="B184" s="8">
        <v>5258</v>
      </c>
      <c r="C184" s="8">
        <v>683</v>
      </c>
      <c r="D184" t="s">
        <v>727</v>
      </c>
      <c r="E184" s="8">
        <v>376</v>
      </c>
      <c r="F184" s="8" t="s">
        <v>728</v>
      </c>
      <c r="G184" s="8" t="s">
        <v>729</v>
      </c>
      <c r="H184" s="8">
        <v>13</v>
      </c>
      <c r="I184" s="8">
        <v>1913</v>
      </c>
      <c r="J184" s="8">
        <v>1962</v>
      </c>
      <c r="K184" s="9">
        <v>1</v>
      </c>
      <c r="L184" t="str">
        <f>VLOOKUP($B184, SinglePPTData!$A:$J, COLUMNS(SinglePPTData!$A:G), FALSE)</f>
        <v>190407229004800</v>
      </c>
      <c r="M184" t="str">
        <f>VLOOKUP($B184, SinglePPTData!$A:$J, COLUMNS(SinglePPTData!$A:H), FALSE)</f>
        <v>Residential</v>
      </c>
      <c r="N184" s="37">
        <f>VLOOKUP(B184,SinglePPTData!A:J, COLUMNS(SinglePPTData!A:J), FALSE)</f>
        <v>4299.05</v>
      </c>
      <c r="O184" s="37">
        <f>IFERROR(VLOOKUP(B184,'Scattered Assessed Value'!A:I,COLUMNS('Scattered Assessed Value'!A:I),FALSE),VLOOKUP(B184,'Rooming and Agency Assesed Valu'!A:Q,COLUMNS('Rooming and Agency Assesed Valu'!A:Q),FALSE))</f>
        <v>820000</v>
      </c>
    </row>
    <row r="185" spans="1:15" x14ac:dyDescent="0.2">
      <c r="A185" s="7" t="s">
        <v>1890</v>
      </c>
      <c r="B185" s="8">
        <v>5338</v>
      </c>
      <c r="C185" s="8">
        <v>684</v>
      </c>
      <c r="D185" t="s">
        <v>20</v>
      </c>
      <c r="E185" s="8">
        <v>206</v>
      </c>
      <c r="F185" s="8" t="s">
        <v>747</v>
      </c>
      <c r="G185" s="8" t="s">
        <v>748</v>
      </c>
      <c r="H185" s="8">
        <v>14</v>
      </c>
      <c r="I185" s="8">
        <v>1914</v>
      </c>
      <c r="J185" s="8">
        <v>1136</v>
      </c>
      <c r="K185" s="9">
        <v>1</v>
      </c>
      <c r="L185" t="str">
        <f>VLOOKUP($B185, SinglePPTData!$A:$J, COLUMNS(SinglePPTData!$A:G), FALSE)</f>
        <v>190408530003200</v>
      </c>
      <c r="M185" t="str">
        <f>VLOOKUP($B185, SinglePPTData!$A:$J, COLUMNS(SinglePPTData!$A:H), FALSE)</f>
        <v>Residential</v>
      </c>
      <c r="N185" s="37">
        <f>VLOOKUP(B185,SinglePPTData!A:J, COLUMNS(SinglePPTData!A:J), FALSE)</f>
        <v>3268.54</v>
      </c>
      <c r="O185" s="37">
        <f>IFERROR(VLOOKUP(B185,'Scattered Assessed Value'!A:I,COLUMNS('Scattered Assessed Value'!A:I),FALSE),VLOOKUP(B185,'Rooming and Agency Assesed Valu'!A:Q,COLUMNS('Rooming and Agency Assesed Valu'!A:Q),FALSE))</f>
        <v>647000</v>
      </c>
    </row>
    <row r="186" spans="1:15" x14ac:dyDescent="0.2">
      <c r="A186" s="7" t="s">
        <v>1890</v>
      </c>
      <c r="B186" s="8">
        <v>4817</v>
      </c>
      <c r="C186" s="8">
        <v>336</v>
      </c>
      <c r="D186" t="s">
        <v>775</v>
      </c>
      <c r="E186" s="8">
        <v>26</v>
      </c>
      <c r="F186" s="8" t="s">
        <v>776</v>
      </c>
      <c r="G186" s="8" t="s">
        <v>777</v>
      </c>
      <c r="H186" s="8">
        <v>13</v>
      </c>
      <c r="I186" s="8">
        <v>1875</v>
      </c>
      <c r="J186" s="8">
        <v>2034</v>
      </c>
      <c r="K186" s="9">
        <v>2</v>
      </c>
      <c r="L186" t="str">
        <f>VLOOKUP($B186, SinglePPTData!$A:$J, COLUMNS(SinglePPTData!$A:G), FALSE)</f>
        <v>190407440004300</v>
      </c>
      <c r="M186" t="str">
        <f>VLOOKUP($B186, SinglePPTData!$A:$J, COLUMNS(SinglePPTData!$A:H), FALSE)</f>
        <v>Residential</v>
      </c>
      <c r="N186" s="37">
        <f>VLOOKUP(B186,SinglePPTData!A:J, COLUMNS(SinglePPTData!A:J), FALSE)</f>
        <v>5782.8</v>
      </c>
      <c r="O186" s="37">
        <f>IFERROR(VLOOKUP(B186,'Scattered Assessed Value'!A:I,COLUMNS('Scattered Assessed Value'!A:I),FALSE),VLOOKUP(B186,'Rooming and Agency Assesed Valu'!A:Q,COLUMNS('Rooming and Agency Assesed Valu'!A:Q),FALSE))</f>
        <v>1114000</v>
      </c>
    </row>
    <row r="187" spans="1:15" x14ac:dyDescent="0.2">
      <c r="A187" s="7" t="s">
        <v>1890</v>
      </c>
      <c r="B187" s="8">
        <v>4818</v>
      </c>
      <c r="C187" s="8">
        <v>336</v>
      </c>
      <c r="D187" t="s">
        <v>775</v>
      </c>
      <c r="E187" s="8">
        <v>28</v>
      </c>
      <c r="F187" s="8" t="s">
        <v>776</v>
      </c>
      <c r="G187" s="8" t="s">
        <v>778</v>
      </c>
      <c r="H187" s="8">
        <v>13</v>
      </c>
      <c r="I187" s="8">
        <v>1875</v>
      </c>
      <c r="J187" s="8">
        <v>2113</v>
      </c>
      <c r="K187" s="9">
        <v>2</v>
      </c>
      <c r="L187" t="str">
        <f>VLOOKUP($B187, SinglePPTData!$A:$J, COLUMNS(SinglePPTData!$A:G), FALSE)</f>
        <v>190407440004200</v>
      </c>
      <c r="M187" t="str">
        <f>VLOOKUP($B187, SinglePPTData!$A:$J, COLUMNS(SinglePPTData!$A:H), FALSE)</f>
        <v>Residential</v>
      </c>
      <c r="N187" s="37">
        <f>VLOOKUP(B187,SinglePPTData!A:J, COLUMNS(SinglePPTData!A:J), FALSE)</f>
        <v>5901.89</v>
      </c>
      <c r="O187" s="37">
        <f>IFERROR(VLOOKUP(B187,'Scattered Assessed Value'!A:I,COLUMNS('Scattered Assessed Value'!A:I),FALSE),VLOOKUP(B187,'Rooming and Agency Assesed Valu'!A:Q,COLUMNS('Rooming and Agency Assesed Valu'!A:Q),FALSE))</f>
        <v>1141000</v>
      </c>
    </row>
    <row r="188" spans="1:15" x14ac:dyDescent="0.2">
      <c r="A188" s="7" t="s">
        <v>1890</v>
      </c>
      <c r="B188" s="8">
        <v>4819</v>
      </c>
      <c r="C188" s="8">
        <v>336</v>
      </c>
      <c r="D188" t="s">
        <v>775</v>
      </c>
      <c r="E188" s="8">
        <v>30</v>
      </c>
      <c r="F188" s="8" t="s">
        <v>776</v>
      </c>
      <c r="G188" s="8" t="s">
        <v>779</v>
      </c>
      <c r="H188" s="8">
        <v>13</v>
      </c>
      <c r="I188" s="8">
        <v>1875</v>
      </c>
      <c r="J188" s="8">
        <v>2001</v>
      </c>
      <c r="K188" s="9">
        <v>2</v>
      </c>
      <c r="L188" t="str">
        <f>VLOOKUP($B188, SinglePPTData!$A:$J, COLUMNS(SinglePPTData!$A:G), FALSE)</f>
        <v>190407440004100</v>
      </c>
      <c r="M188" t="str">
        <f>VLOOKUP($B188, SinglePPTData!$A:$J, COLUMNS(SinglePPTData!$A:H), FALSE)</f>
        <v>Residential</v>
      </c>
      <c r="N188" s="37">
        <f>VLOOKUP(B188,SinglePPTData!A:J, COLUMNS(SinglePPTData!A:J), FALSE)</f>
        <v>5796.0199999999995</v>
      </c>
      <c r="O188" s="37">
        <f>IFERROR(VLOOKUP(B188,'Scattered Assessed Value'!A:I,COLUMNS('Scattered Assessed Value'!A:I),FALSE),VLOOKUP(B188,'Rooming and Agency Assesed Valu'!A:Q,COLUMNS('Rooming and Agency Assesed Valu'!A:Q),FALSE))</f>
        <v>1125000</v>
      </c>
    </row>
    <row r="189" spans="1:15" x14ac:dyDescent="0.2">
      <c r="A189" s="7" t="s">
        <v>1890</v>
      </c>
      <c r="B189" s="8">
        <v>4820</v>
      </c>
      <c r="C189" s="8">
        <v>336</v>
      </c>
      <c r="D189" t="s">
        <v>775</v>
      </c>
      <c r="E189" s="8">
        <v>32</v>
      </c>
      <c r="F189" s="8" t="s">
        <v>776</v>
      </c>
      <c r="G189" s="8" t="s">
        <v>780</v>
      </c>
      <c r="H189" s="8">
        <v>13</v>
      </c>
      <c r="I189" s="8">
        <v>1875</v>
      </c>
      <c r="J189" s="8">
        <v>2022</v>
      </c>
      <c r="K189" s="9">
        <v>2</v>
      </c>
      <c r="L189" t="str">
        <f>VLOOKUP($B189, SinglePPTData!$A:$J, COLUMNS(SinglePPTData!$A:G), FALSE)</f>
        <v>190407440004000</v>
      </c>
      <c r="M189" t="str">
        <f>VLOOKUP($B189, SinglePPTData!$A:$J, COLUMNS(SinglePPTData!$A:H), FALSE)</f>
        <v>Residential</v>
      </c>
      <c r="N189" s="37">
        <f>VLOOKUP(B189,SinglePPTData!A:J, COLUMNS(SinglePPTData!A:J), FALSE)</f>
        <v>5738.14</v>
      </c>
      <c r="O189" s="37">
        <f>IFERROR(VLOOKUP(B189,'Scattered Assessed Value'!A:I,COLUMNS('Scattered Assessed Value'!A:I),FALSE),VLOOKUP(B189,'Rooming and Agency Assesed Valu'!A:Q,COLUMNS('Rooming and Agency Assesed Valu'!A:Q),FALSE))</f>
        <v>1108000</v>
      </c>
    </row>
    <row r="190" spans="1:15" x14ac:dyDescent="0.2">
      <c r="A190" s="7" t="s">
        <v>1890</v>
      </c>
      <c r="B190" s="8">
        <v>4821</v>
      </c>
      <c r="C190" s="8">
        <v>336</v>
      </c>
      <c r="D190" t="s">
        <v>775</v>
      </c>
      <c r="E190" s="8">
        <v>34</v>
      </c>
      <c r="F190" s="8" t="s">
        <v>776</v>
      </c>
      <c r="G190" s="8" t="s">
        <v>781</v>
      </c>
      <c r="H190" s="8">
        <v>13</v>
      </c>
      <c r="I190" s="8">
        <v>1875</v>
      </c>
      <c r="J190" s="8">
        <v>2058</v>
      </c>
      <c r="K190" s="9">
        <v>2</v>
      </c>
      <c r="L190" t="str">
        <f>VLOOKUP($B190, SinglePPTData!$A:$J, COLUMNS(SinglePPTData!$A:G), FALSE)</f>
        <v>190407440003900</v>
      </c>
      <c r="M190" t="str">
        <f>VLOOKUP($B190, SinglePPTData!$A:$J, COLUMNS(SinglePPTData!$A:H), FALSE)</f>
        <v>Residential</v>
      </c>
      <c r="N190" s="37">
        <f>VLOOKUP(B190,SinglePPTData!A:J, COLUMNS(SinglePPTData!A:J), FALSE)</f>
        <v>5908.5</v>
      </c>
      <c r="O190" s="37">
        <f>IFERROR(VLOOKUP(B190,'Scattered Assessed Value'!A:I,COLUMNS('Scattered Assessed Value'!A:I),FALSE),VLOOKUP(B190,'Rooming and Agency Assesed Valu'!A:Q,COLUMNS('Rooming and Agency Assesed Valu'!A:Q),FALSE))</f>
        <v>1136000</v>
      </c>
    </row>
    <row r="191" spans="1:15" x14ac:dyDescent="0.2">
      <c r="A191" s="7" t="s">
        <v>1890</v>
      </c>
      <c r="B191" s="8">
        <v>4822</v>
      </c>
      <c r="C191" s="8">
        <v>336</v>
      </c>
      <c r="D191" t="s">
        <v>775</v>
      </c>
      <c r="E191" s="8">
        <v>36</v>
      </c>
      <c r="F191" s="8" t="s">
        <v>776</v>
      </c>
      <c r="G191" s="8" t="s">
        <v>782</v>
      </c>
      <c r="H191" s="8">
        <v>13</v>
      </c>
      <c r="I191" s="8">
        <v>1876</v>
      </c>
      <c r="J191" s="8">
        <v>2522</v>
      </c>
      <c r="K191" s="9">
        <v>2</v>
      </c>
      <c r="L191" t="str">
        <f>VLOOKUP($B191, SinglePPTData!$A:$J, COLUMNS(SinglePPTData!$A:G), FALSE)</f>
        <v>190407440003800</v>
      </c>
      <c r="M191" t="str">
        <f>VLOOKUP($B191, SinglePPTData!$A:$J, COLUMNS(SinglePPTData!$A:H), FALSE)</f>
        <v>Residential</v>
      </c>
      <c r="N191" s="37">
        <f>VLOOKUP(B191,SinglePPTData!A:J, COLUMNS(SinglePPTData!A:J), FALSE)</f>
        <v>6376.62</v>
      </c>
      <c r="O191" s="37">
        <f>IFERROR(VLOOKUP(B191,'Scattered Assessed Value'!A:I,COLUMNS('Scattered Assessed Value'!A:I),FALSE),VLOOKUP(B191,'Rooming and Agency Assesed Valu'!A:Q,COLUMNS('Rooming and Agency Assesed Valu'!A:Q),FALSE))</f>
        <v>1212000</v>
      </c>
    </row>
    <row r="192" spans="1:15" x14ac:dyDescent="0.2">
      <c r="A192" s="7" t="s">
        <v>1890</v>
      </c>
      <c r="B192" s="8">
        <v>5165</v>
      </c>
      <c r="C192" s="8">
        <v>682</v>
      </c>
      <c r="D192" t="s">
        <v>50</v>
      </c>
      <c r="E192" s="8">
        <v>25</v>
      </c>
      <c r="F192" s="8" t="s">
        <v>787</v>
      </c>
      <c r="G192" s="8" t="s">
        <v>788</v>
      </c>
      <c r="H192" s="8">
        <v>14</v>
      </c>
      <c r="I192" s="8">
        <v>1912</v>
      </c>
      <c r="J192" s="8">
        <v>1188</v>
      </c>
      <c r="K192" s="9">
        <v>1</v>
      </c>
      <c r="L192" t="str">
        <f>VLOOKUP($B192, SinglePPTData!$A:$J, COLUMNS(SinglePPTData!$A:G), FALSE)</f>
        <v>190408342000300</v>
      </c>
      <c r="M192" t="str">
        <f>VLOOKUP($B192, SinglePPTData!$A:$J, COLUMNS(SinglePPTData!$A:H), FALSE)</f>
        <v>Residential</v>
      </c>
      <c r="N192" s="37">
        <f>VLOOKUP(B192,SinglePPTData!A:J, COLUMNS(SinglePPTData!A:J), FALSE)</f>
        <v>3336.36</v>
      </c>
      <c r="O192" s="37">
        <f>IFERROR(VLOOKUP(B192,'Scattered Assessed Value'!A:I,COLUMNS('Scattered Assessed Value'!A:I),FALSE),VLOOKUP(B192,'Rooming and Agency Assesed Valu'!A:Q,COLUMNS('Rooming and Agency Assesed Valu'!A:Q),FALSE))</f>
        <v>652000</v>
      </c>
    </row>
    <row r="193" spans="1:15" x14ac:dyDescent="0.2">
      <c r="A193" s="7" t="s">
        <v>1890</v>
      </c>
      <c r="B193" s="8">
        <v>5173</v>
      </c>
      <c r="C193" s="8">
        <v>682</v>
      </c>
      <c r="D193" t="s">
        <v>50</v>
      </c>
      <c r="E193" s="8">
        <v>37</v>
      </c>
      <c r="F193" s="8" t="s">
        <v>806</v>
      </c>
      <c r="G193" s="8" t="s">
        <v>807</v>
      </c>
      <c r="H193" s="8">
        <v>14</v>
      </c>
      <c r="I193" s="8">
        <v>1908</v>
      </c>
      <c r="J193" s="8">
        <v>1126</v>
      </c>
      <c r="K193" s="9">
        <v>1</v>
      </c>
      <c r="L193" t="str">
        <f>VLOOKUP($B193, SinglePPTData!$A:$J, COLUMNS(SinglePPTData!$A:G), FALSE)</f>
        <v>190408501011300</v>
      </c>
      <c r="M193" t="str">
        <f>VLOOKUP($B193, SinglePPTData!$A:$J, COLUMNS(SinglePPTData!$A:H), FALSE)</f>
        <v>Residential</v>
      </c>
      <c r="N193" s="37">
        <f>VLOOKUP(B193,SinglePPTData!A:J, COLUMNS(SinglePPTData!A:J), FALSE)</f>
        <v>3326.43</v>
      </c>
      <c r="O193" s="37">
        <f>IFERROR(VLOOKUP(B193,'Scattered Assessed Value'!A:I,COLUMNS('Scattered Assessed Value'!A:I),FALSE),VLOOKUP(B193,'Rooming and Agency Assesed Valu'!A:Q,COLUMNS('Rooming and Agency Assesed Valu'!A:Q),FALSE))</f>
        <v>667000</v>
      </c>
    </row>
    <row r="194" spans="1:15" x14ac:dyDescent="0.2">
      <c r="A194" s="7" t="s">
        <v>1890</v>
      </c>
      <c r="B194" s="8">
        <v>4009</v>
      </c>
      <c r="C194" s="8">
        <v>260</v>
      </c>
      <c r="D194" t="s">
        <v>282</v>
      </c>
      <c r="E194" s="8">
        <v>93</v>
      </c>
      <c r="F194" s="8" t="s">
        <v>808</v>
      </c>
      <c r="G194" s="8" t="s">
        <v>809</v>
      </c>
      <c r="H194" s="8">
        <v>14</v>
      </c>
      <c r="I194" s="8">
        <v>1922</v>
      </c>
      <c r="J194" s="8">
        <v>1114</v>
      </c>
      <c r="K194" s="9">
        <v>1</v>
      </c>
      <c r="L194" t="str">
        <f>VLOOKUP($B194, SinglePPTData!$A:$J, COLUMNS(SinglePPTData!$A:G), FALSE)</f>
        <v>190602305002800</v>
      </c>
      <c r="M194" t="str">
        <f>VLOOKUP($B194, SinglePPTData!$A:$J, COLUMNS(SinglePPTData!$A:H), FALSE)</f>
        <v>Residential</v>
      </c>
      <c r="N194" s="37">
        <f>VLOOKUP(B194,SinglePPTData!A:J, COLUMNS(SinglePPTData!A:J), FALSE)</f>
        <v>3190.79</v>
      </c>
      <c r="O194" s="37">
        <f>IFERROR(VLOOKUP(B194,'Scattered Assessed Value'!A:I,COLUMNS('Scattered Assessed Value'!A:I),FALSE),VLOOKUP(B194,'Rooming and Agency Assesed Valu'!A:Q,COLUMNS('Rooming and Agency Assesed Valu'!A:Q),FALSE))</f>
        <v>615000</v>
      </c>
    </row>
    <row r="195" spans="1:15" x14ac:dyDescent="0.2">
      <c r="A195" s="7" t="s">
        <v>1890</v>
      </c>
      <c r="B195" s="8">
        <v>4008</v>
      </c>
      <c r="C195" s="8">
        <v>260</v>
      </c>
      <c r="D195" t="s">
        <v>282</v>
      </c>
      <c r="E195" s="8">
        <v>116</v>
      </c>
      <c r="F195" s="8" t="s">
        <v>808</v>
      </c>
      <c r="G195" s="8" t="s">
        <v>810</v>
      </c>
      <c r="H195" s="8">
        <v>14</v>
      </c>
      <c r="I195" s="8">
        <v>1923</v>
      </c>
      <c r="J195" s="8">
        <v>1080</v>
      </c>
      <c r="K195" s="9">
        <v>1</v>
      </c>
      <c r="L195" t="str">
        <f>VLOOKUP($B195, SinglePPTData!$A:$J, COLUMNS(SinglePPTData!$A:G), FALSE)</f>
        <v>190602307006900</v>
      </c>
      <c r="M195" t="str">
        <f>VLOOKUP($B195, SinglePPTData!$A:$J, COLUMNS(SinglePPTData!$A:H), FALSE)</f>
        <v>Residential</v>
      </c>
      <c r="N195" s="37">
        <f>VLOOKUP(B195,SinglePPTData!A:J, COLUMNS(SinglePPTData!A:J), FALSE)</f>
        <v>3352.89</v>
      </c>
      <c r="O195" s="37">
        <f>IFERROR(VLOOKUP(B195,'Scattered Assessed Value'!A:I,COLUMNS('Scattered Assessed Value'!A:I),FALSE),VLOOKUP(B195,'Rooming and Agency Assesed Valu'!A:Q,COLUMNS('Rooming and Agency Assesed Valu'!A:Q),FALSE))</f>
        <v>650000</v>
      </c>
    </row>
    <row r="196" spans="1:15" x14ac:dyDescent="0.2">
      <c r="A196" s="7" t="s">
        <v>1890</v>
      </c>
      <c r="B196" s="8">
        <v>5265</v>
      </c>
      <c r="C196" s="8">
        <v>684</v>
      </c>
      <c r="D196" t="s">
        <v>20</v>
      </c>
      <c r="E196" s="8">
        <v>10</v>
      </c>
      <c r="F196" s="8" t="s">
        <v>815</v>
      </c>
      <c r="G196" s="8" t="s">
        <v>816</v>
      </c>
      <c r="H196" s="8">
        <v>14</v>
      </c>
      <c r="I196" s="8">
        <v>1918</v>
      </c>
      <c r="J196" s="8">
        <v>942</v>
      </c>
      <c r="K196" s="9">
        <v>1</v>
      </c>
      <c r="L196" t="str">
        <f>VLOOKUP($B196, SinglePPTData!$A:$J, COLUMNS(SinglePPTData!$A:G), FALSE)</f>
        <v>190408316007300</v>
      </c>
      <c r="M196" t="str">
        <f>VLOOKUP($B196, SinglePPTData!$A:$J, COLUMNS(SinglePPTData!$A:H), FALSE)</f>
        <v>Residential</v>
      </c>
      <c r="N196" s="37">
        <f>VLOOKUP(B196,SinglePPTData!A:J, COLUMNS(SinglePPTData!A:J), FALSE)</f>
        <v>3379.37</v>
      </c>
      <c r="O196" s="37">
        <f>IFERROR(VLOOKUP(B196,'Scattered Assessed Value'!A:I,COLUMNS('Scattered Assessed Value'!A:I),FALSE),VLOOKUP(B196,'Rooming and Agency Assesed Valu'!A:Q,COLUMNS('Rooming and Agency Assesed Valu'!A:Q),FALSE))</f>
        <v>672000</v>
      </c>
    </row>
    <row r="197" spans="1:15" x14ac:dyDescent="0.2">
      <c r="A197" s="7" t="s">
        <v>1890</v>
      </c>
      <c r="B197" s="8">
        <v>5289</v>
      </c>
      <c r="C197" s="8">
        <v>684</v>
      </c>
      <c r="D197" t="s">
        <v>20</v>
      </c>
      <c r="E197" s="8">
        <v>40</v>
      </c>
      <c r="F197" s="8" t="s">
        <v>815</v>
      </c>
      <c r="G197" s="8" t="s">
        <v>817</v>
      </c>
      <c r="H197" s="8">
        <v>14</v>
      </c>
      <c r="I197" s="8">
        <v>1913</v>
      </c>
      <c r="J197" s="8">
        <v>795</v>
      </c>
      <c r="K197" s="9">
        <v>1</v>
      </c>
      <c r="L197" t="str">
        <f>VLOOKUP($B197, SinglePPTData!$A:$J, COLUMNS(SinglePPTData!$A:G), FALSE)</f>
        <v>190408316006100</v>
      </c>
      <c r="M197" t="str">
        <f>VLOOKUP($B197, SinglePPTData!$A:$J, COLUMNS(SinglePPTData!$A:H), FALSE)</f>
        <v>Residential</v>
      </c>
      <c r="N197" s="37">
        <f>VLOOKUP(B197,SinglePPTData!A:J, COLUMNS(SinglePPTData!A:J), FALSE)</f>
        <v>2653.2</v>
      </c>
      <c r="O197" s="37">
        <f>IFERROR(VLOOKUP(B197,'Scattered Assessed Value'!A:I,COLUMNS('Scattered Assessed Value'!A:I),FALSE),VLOOKUP(B197,'Rooming and Agency Assesed Valu'!A:Q,COLUMNS('Rooming and Agency Assesed Valu'!A:Q),FALSE))</f>
        <v>533000</v>
      </c>
    </row>
    <row r="198" spans="1:15" x14ac:dyDescent="0.2">
      <c r="A198" s="7" t="s">
        <v>1890</v>
      </c>
      <c r="B198" s="8">
        <v>5337</v>
      </c>
      <c r="C198" s="8">
        <v>684</v>
      </c>
      <c r="D198" t="s">
        <v>20</v>
      </c>
      <c r="E198" s="8">
        <v>207</v>
      </c>
      <c r="F198" s="8" t="s">
        <v>815</v>
      </c>
      <c r="G198" s="8" t="s">
        <v>818</v>
      </c>
      <c r="H198" s="8">
        <v>14</v>
      </c>
      <c r="I198" s="8">
        <v>1910</v>
      </c>
      <c r="J198" s="8">
        <v>1026</v>
      </c>
      <c r="K198" s="9">
        <v>1</v>
      </c>
      <c r="L198" t="str">
        <f>VLOOKUP($B198, SinglePPTData!$A:$J, COLUMNS(SinglePPTData!$A:G), FALSE)</f>
        <v>190408318003700</v>
      </c>
      <c r="M198" t="str">
        <f>VLOOKUP($B198, SinglePPTData!$A:$J, COLUMNS(SinglePPTData!$A:H), FALSE)</f>
        <v>Residential</v>
      </c>
      <c r="N198" s="37">
        <f>VLOOKUP(B198,SinglePPTData!A:J, COLUMNS(SinglePPTData!A:J), FALSE)</f>
        <v>3273.5</v>
      </c>
      <c r="O198" s="37">
        <f>IFERROR(VLOOKUP(B198,'Scattered Assessed Value'!A:I,COLUMNS('Scattered Assessed Value'!A:I),FALSE),VLOOKUP(B198,'Rooming and Agency Assesed Valu'!A:Q,COLUMNS('Rooming and Agency Assesed Valu'!A:Q),FALSE))</f>
        <v>647000</v>
      </c>
    </row>
    <row r="199" spans="1:15" x14ac:dyDescent="0.2">
      <c r="A199" s="7" t="s">
        <v>1890</v>
      </c>
      <c r="B199" s="8">
        <v>5333</v>
      </c>
      <c r="C199" s="8">
        <v>684</v>
      </c>
      <c r="D199" t="s">
        <v>20</v>
      </c>
      <c r="E199" s="8">
        <v>260</v>
      </c>
      <c r="F199" s="8" t="s">
        <v>815</v>
      </c>
      <c r="G199" s="8" t="s">
        <v>819</v>
      </c>
      <c r="H199" s="8">
        <v>14</v>
      </c>
      <c r="I199" s="8">
        <v>1914</v>
      </c>
      <c r="J199" s="8">
        <v>1298</v>
      </c>
      <c r="K199" s="9">
        <v>1</v>
      </c>
      <c r="L199" t="str">
        <f>VLOOKUP($B199, SinglePPTData!$A:$J, COLUMNS(SinglePPTData!$A:G), FALSE)</f>
        <v>190408319008100</v>
      </c>
      <c r="M199" t="str">
        <f>VLOOKUP($B199, SinglePPTData!$A:$J, COLUMNS(SinglePPTData!$A:H), FALSE)</f>
        <v>Residential</v>
      </c>
      <c r="N199" s="37">
        <f>VLOOKUP(B199,SinglePPTData!A:J, COLUMNS(SinglePPTData!A:J), FALSE)</f>
        <v>3017.12</v>
      </c>
      <c r="O199" s="37">
        <f>IFERROR(VLOOKUP(B199,'Scattered Assessed Value'!A:I,COLUMNS('Scattered Assessed Value'!A:I),FALSE),VLOOKUP(B199,'Rooming and Agency Assesed Valu'!A:Q,COLUMNS('Rooming and Agency Assesed Valu'!A:Q),FALSE))</f>
        <v>585000</v>
      </c>
    </row>
    <row r="200" spans="1:15" x14ac:dyDescent="0.2">
      <c r="A200" s="7" t="s">
        <v>1890</v>
      </c>
      <c r="B200" s="8">
        <v>5332</v>
      </c>
      <c r="C200" s="8">
        <v>684</v>
      </c>
      <c r="D200" t="s">
        <v>20</v>
      </c>
      <c r="E200" s="8">
        <v>262</v>
      </c>
      <c r="F200" s="8" t="s">
        <v>815</v>
      </c>
      <c r="G200" s="8" t="s">
        <v>820</v>
      </c>
      <c r="H200" s="8">
        <v>14</v>
      </c>
      <c r="I200" s="8">
        <v>1914</v>
      </c>
      <c r="J200" s="8">
        <v>1298</v>
      </c>
      <c r="K200" s="9">
        <v>1</v>
      </c>
      <c r="L200" t="str">
        <f>VLOOKUP($B200, SinglePPTData!$A:$J, COLUMNS(SinglePPTData!$A:G), FALSE)</f>
        <v>190408319008000</v>
      </c>
      <c r="M200" t="str">
        <f>VLOOKUP($B200, SinglePPTData!$A:$J, COLUMNS(SinglePPTData!$A:H), FALSE)</f>
        <v>Residential</v>
      </c>
      <c r="N200" s="37">
        <f>VLOOKUP(B200,SinglePPTData!A:J, COLUMNS(SinglePPTData!A:J), FALSE)</f>
        <v>2969.1400000000003</v>
      </c>
      <c r="O200" s="37">
        <f>IFERROR(VLOOKUP(B200,'Scattered Assessed Value'!A:I,COLUMNS('Scattered Assessed Value'!A:I),FALSE),VLOOKUP(B200,'Rooming and Agency Assesed Valu'!A:Q,COLUMNS('Rooming and Agency Assesed Valu'!A:Q),FALSE))</f>
        <v>556000</v>
      </c>
    </row>
    <row r="201" spans="1:15" x14ac:dyDescent="0.2">
      <c r="A201" s="7" t="s">
        <v>1890</v>
      </c>
      <c r="B201" s="8">
        <v>5279</v>
      </c>
      <c r="C201" s="8">
        <v>684</v>
      </c>
      <c r="D201" t="s">
        <v>20</v>
      </c>
      <c r="E201" s="8">
        <v>19</v>
      </c>
      <c r="F201" s="8" t="s">
        <v>821</v>
      </c>
      <c r="G201" s="8" t="s">
        <v>822</v>
      </c>
      <c r="H201" s="8">
        <v>14</v>
      </c>
      <c r="I201" s="8">
        <v>1976</v>
      </c>
      <c r="J201" s="8">
        <v>1042</v>
      </c>
      <c r="K201" s="9">
        <v>1</v>
      </c>
      <c r="L201" t="str">
        <f>VLOOKUP($B201, SinglePPTData!$A:$J, COLUMNS(SinglePPTData!$A:G), FALSE)</f>
        <v>190408325006300</v>
      </c>
      <c r="M201" t="str">
        <f>VLOOKUP($B201, SinglePPTData!$A:$J, COLUMNS(SinglePPTData!$A:H), FALSE)</f>
        <v>Residential</v>
      </c>
      <c r="N201" s="37">
        <f>VLOOKUP(B201,SinglePPTData!A:J, COLUMNS(SinglePPTData!A:J), FALSE)</f>
        <v>3369.44</v>
      </c>
      <c r="O201" s="37">
        <f>IFERROR(VLOOKUP(B201,'Scattered Assessed Value'!A:I,COLUMNS('Scattered Assessed Value'!A:I),FALSE),VLOOKUP(B201,'Rooming and Agency Assesed Valu'!A:Q,COLUMNS('Rooming and Agency Assesed Valu'!A:Q),FALSE))</f>
        <v>669000</v>
      </c>
    </row>
    <row r="202" spans="1:15" x14ac:dyDescent="0.2">
      <c r="A202" s="7" t="s">
        <v>1890</v>
      </c>
      <c r="B202" s="8">
        <v>4827</v>
      </c>
      <c r="C202" s="8">
        <v>336</v>
      </c>
      <c r="D202" t="s">
        <v>775</v>
      </c>
      <c r="E202" s="8">
        <v>43</v>
      </c>
      <c r="F202" s="8" t="s">
        <v>829</v>
      </c>
      <c r="G202" s="8" t="s">
        <v>830</v>
      </c>
      <c r="H202" s="8">
        <v>13</v>
      </c>
      <c r="I202" s="8">
        <v>1880</v>
      </c>
      <c r="J202" s="8">
        <v>3257</v>
      </c>
      <c r="K202" s="9">
        <v>5</v>
      </c>
      <c r="L202" t="str">
        <f>VLOOKUP($B202, SinglePPTData!$A:$J, COLUMNS(SinglePPTData!$A:G), FALSE)</f>
        <v>190407440000400</v>
      </c>
      <c r="M202" t="str">
        <f>VLOOKUP($B202, SinglePPTData!$A:$J, COLUMNS(SinglePPTData!$A:H), FALSE)</f>
        <v>Residential</v>
      </c>
      <c r="N202" s="37">
        <f>VLOOKUP(B202,SinglePPTData!A:J, COLUMNS(SinglePPTData!A:J), FALSE)</f>
        <v>7200.38</v>
      </c>
      <c r="O202" s="37">
        <f>IFERROR(VLOOKUP(B202,'Scattered Assessed Value'!A:I,COLUMNS('Scattered Assessed Value'!A:I),FALSE),VLOOKUP(B202,'Rooming and Agency Assesed Valu'!A:Q,COLUMNS('Rooming and Agency Assesed Valu'!A:Q),FALSE))</f>
        <v>1449000</v>
      </c>
    </row>
    <row r="203" spans="1:15" x14ac:dyDescent="0.2">
      <c r="A203" s="7" t="s">
        <v>1890</v>
      </c>
      <c r="B203" s="8">
        <v>4828</v>
      </c>
      <c r="C203" s="8">
        <v>336</v>
      </c>
      <c r="D203" t="s">
        <v>775</v>
      </c>
      <c r="E203" s="8">
        <v>45</v>
      </c>
      <c r="F203" s="8" t="s">
        <v>829</v>
      </c>
      <c r="G203" s="8" t="s">
        <v>831</v>
      </c>
      <c r="H203" s="8">
        <v>13</v>
      </c>
      <c r="I203" s="8">
        <v>1875</v>
      </c>
      <c r="J203" s="8">
        <v>3100</v>
      </c>
      <c r="K203" s="9">
        <v>3</v>
      </c>
      <c r="L203" t="str">
        <f>VLOOKUP($B203, SinglePPTData!$A:$J, COLUMNS(SinglePPTData!$A:G), FALSE)</f>
        <v>190407440000500</v>
      </c>
      <c r="M203" t="str">
        <f>VLOOKUP($B203, SinglePPTData!$A:$J, COLUMNS(SinglePPTData!$A:H), FALSE)</f>
        <v>Residential</v>
      </c>
      <c r="N203" s="37">
        <f>VLOOKUP(B203,SinglePPTData!A:J, COLUMNS(SinglePPTData!A:J), FALSE)</f>
        <v>7278.12</v>
      </c>
      <c r="O203" s="37">
        <f>IFERROR(VLOOKUP(B203,'Scattered Assessed Value'!A:I,COLUMNS('Scattered Assessed Value'!A:I),FALSE),VLOOKUP(B203,'Rooming and Agency Assesed Valu'!A:Q,COLUMNS('Rooming and Agency Assesed Valu'!A:Q),FALSE))</f>
        <v>1388000</v>
      </c>
    </row>
    <row r="204" spans="1:15" x14ac:dyDescent="0.2">
      <c r="A204" s="7" t="s">
        <v>1890</v>
      </c>
      <c r="B204" s="8">
        <v>4829</v>
      </c>
      <c r="C204" s="8">
        <v>336</v>
      </c>
      <c r="D204" t="s">
        <v>775</v>
      </c>
      <c r="E204" s="8">
        <v>47</v>
      </c>
      <c r="F204" s="8" t="s">
        <v>829</v>
      </c>
      <c r="G204" s="8" t="s">
        <v>832</v>
      </c>
      <c r="H204" s="8">
        <v>13</v>
      </c>
      <c r="I204" s="8">
        <v>1875</v>
      </c>
      <c r="J204" s="8">
        <v>3308</v>
      </c>
      <c r="K204" s="9">
        <v>3</v>
      </c>
      <c r="L204" t="str">
        <f>VLOOKUP($B204, SinglePPTData!$A:$J, COLUMNS(SinglePPTData!$A:G), FALSE)</f>
        <v>190407440000600</v>
      </c>
      <c r="M204" t="str">
        <f>VLOOKUP($B204, SinglePPTData!$A:$J, COLUMNS(SinglePPTData!$A:H), FALSE)</f>
        <v>Residential</v>
      </c>
      <c r="N204" s="37">
        <f>VLOOKUP(B204,SinglePPTData!A:J, COLUMNS(SinglePPTData!A:J), FALSE)</f>
        <v>7307.8899999999994</v>
      </c>
      <c r="O204" s="37">
        <f>IFERROR(VLOOKUP(B204,'Scattered Assessed Value'!A:I,COLUMNS('Scattered Assessed Value'!A:I),FALSE),VLOOKUP(B204,'Rooming and Agency Assesed Valu'!A:Q,COLUMNS('Rooming and Agency Assesed Valu'!A:Q),FALSE))</f>
        <v>1415000</v>
      </c>
    </row>
    <row r="205" spans="1:15" x14ac:dyDescent="0.2">
      <c r="A205" s="7" t="s">
        <v>1890</v>
      </c>
      <c r="B205" s="8">
        <v>4830</v>
      </c>
      <c r="C205" s="8">
        <v>336</v>
      </c>
      <c r="D205" t="s">
        <v>775</v>
      </c>
      <c r="E205" s="8">
        <v>56</v>
      </c>
      <c r="F205" s="8" t="s">
        <v>829</v>
      </c>
      <c r="G205" s="8" t="s">
        <v>833</v>
      </c>
      <c r="H205" s="8">
        <v>13</v>
      </c>
      <c r="I205" s="8">
        <v>1870</v>
      </c>
      <c r="J205" s="8">
        <v>3040</v>
      </c>
      <c r="K205" s="9">
        <v>2</v>
      </c>
      <c r="L205" t="str">
        <f>VLOOKUP($B205, SinglePPTData!$A:$J, COLUMNS(SinglePPTData!$A:G), FALSE)</f>
        <v>190407441002700</v>
      </c>
      <c r="M205" t="str">
        <f>VLOOKUP($B205, SinglePPTData!$A:$J, COLUMNS(SinglePPTData!$A:H), FALSE)</f>
        <v>Residential</v>
      </c>
      <c r="N205" s="37">
        <f>VLOOKUP(B205,SinglePPTData!A:J, COLUMNS(SinglePPTData!A:J), FALSE)</f>
        <v>8070.4400000000005</v>
      </c>
      <c r="O205" s="37">
        <f>IFERROR(VLOOKUP(B205,'Scattered Assessed Value'!A:I,COLUMNS('Scattered Assessed Value'!A:I),FALSE),VLOOKUP(B205,'Rooming and Agency Assesed Valu'!A:Q,COLUMNS('Rooming and Agency Assesed Valu'!A:Q),FALSE))</f>
        <v>1645000</v>
      </c>
    </row>
    <row r="206" spans="1:15" x14ac:dyDescent="0.2">
      <c r="A206" s="7" t="s">
        <v>1890</v>
      </c>
      <c r="B206" s="8">
        <v>4824</v>
      </c>
      <c r="C206" s="8">
        <v>336</v>
      </c>
      <c r="D206" t="s">
        <v>775</v>
      </c>
      <c r="E206" s="8" t="s">
        <v>834</v>
      </c>
      <c r="F206" s="8" t="s">
        <v>829</v>
      </c>
      <c r="G206" s="8" t="s">
        <v>835</v>
      </c>
      <c r="H206" s="8">
        <v>13</v>
      </c>
      <c r="I206" s="8">
        <v>1933</v>
      </c>
      <c r="J206" s="8">
        <v>5638</v>
      </c>
      <c r="K206" s="9">
        <v>4</v>
      </c>
      <c r="L206" t="str">
        <f>VLOOKUP($B206, SinglePPTData!$A:$J, COLUMNS(SinglePPTData!$A:G), FALSE)</f>
        <v>190407440000100</v>
      </c>
      <c r="M206" t="str">
        <f>VLOOKUP($B206, SinglePPTData!$A:$J, COLUMNS(SinglePPTData!$A:H), FALSE)</f>
        <v>Residential</v>
      </c>
      <c r="N206" s="37">
        <f>VLOOKUP(B206,SinglePPTData!A:J, COLUMNS(SinglePPTData!A:J), FALSE)</f>
        <v>7873.71</v>
      </c>
      <c r="O206" s="37">
        <f>IFERROR(VLOOKUP(B206,'Scattered Assessed Value'!A:I,COLUMNS('Scattered Assessed Value'!A:I),FALSE),VLOOKUP(B206,'Rooming and Agency Assesed Valu'!A:Q,COLUMNS('Rooming and Agency Assesed Valu'!A:Q),FALSE))</f>
        <v>1668000</v>
      </c>
    </row>
    <row r="207" spans="1:15" x14ac:dyDescent="0.2">
      <c r="A207" s="7" t="s">
        <v>1890</v>
      </c>
      <c r="B207" s="8">
        <v>3853</v>
      </c>
      <c r="C207" s="8">
        <v>252</v>
      </c>
      <c r="D207" t="s">
        <v>75</v>
      </c>
      <c r="E207" s="8">
        <v>8</v>
      </c>
      <c r="F207" s="8" t="s">
        <v>842</v>
      </c>
      <c r="G207" s="8" t="s">
        <v>843</v>
      </c>
      <c r="H207" s="8">
        <v>14</v>
      </c>
      <c r="I207" s="8">
        <v>1931</v>
      </c>
      <c r="J207" s="8">
        <v>1002</v>
      </c>
      <c r="K207" s="9">
        <v>1</v>
      </c>
      <c r="L207" t="str">
        <f>VLOOKUP($B207, SinglePPTData!$A:$J, COLUMNS(SinglePPTData!$A:G), FALSE)</f>
        <v>190408133009700</v>
      </c>
      <c r="M207" t="str">
        <f>VLOOKUP($B207, SinglePPTData!$A:$J, COLUMNS(SinglePPTData!$A:H), FALSE)</f>
        <v>Residential</v>
      </c>
      <c r="N207" s="37">
        <f>VLOOKUP(B207,SinglePPTData!A:J, COLUMNS(SinglePPTData!A:J), FALSE)</f>
        <v>3409.14</v>
      </c>
      <c r="O207" s="37">
        <f>IFERROR(VLOOKUP(B207,'Scattered Assessed Value'!A:I,COLUMNS('Scattered Assessed Value'!A:I),FALSE),VLOOKUP(B207,'Rooming and Agency Assesed Valu'!A:Q,COLUMNS('Rooming and Agency Assesed Valu'!A:Q),FALSE))</f>
        <v>687000</v>
      </c>
    </row>
    <row r="208" spans="1:15" x14ac:dyDescent="0.2">
      <c r="A208" s="7" t="s">
        <v>1890</v>
      </c>
      <c r="B208" s="8">
        <v>3854</v>
      </c>
      <c r="C208" s="8">
        <v>252</v>
      </c>
      <c r="D208" t="s">
        <v>75</v>
      </c>
      <c r="E208" s="8">
        <v>10</v>
      </c>
      <c r="F208" s="8" t="s">
        <v>850</v>
      </c>
      <c r="G208" s="8" t="s">
        <v>851</v>
      </c>
      <c r="H208" s="8">
        <v>14</v>
      </c>
      <c r="I208" s="8">
        <v>1910</v>
      </c>
      <c r="J208" s="8">
        <v>1176</v>
      </c>
      <c r="K208" s="9">
        <v>1</v>
      </c>
      <c r="L208" t="str">
        <f>VLOOKUP($B208, SinglePPTData!$A:$J, COLUMNS(SinglePPTData!$A:G), FALSE)</f>
        <v>190408341006900</v>
      </c>
      <c r="M208" t="str">
        <f>VLOOKUP($B208, SinglePPTData!$A:$J, COLUMNS(SinglePPTData!$A:H), FALSE)</f>
        <v>Residential</v>
      </c>
      <c r="N208" s="37">
        <f>VLOOKUP(B208,SinglePPTData!A:J, COLUMNS(SinglePPTData!A:J), FALSE)</f>
        <v>3430.65</v>
      </c>
      <c r="O208" s="37">
        <f>IFERROR(VLOOKUP(B208,'Scattered Assessed Value'!A:I,COLUMNS('Scattered Assessed Value'!A:I),FALSE),VLOOKUP(B208,'Rooming and Agency Assesed Valu'!A:Q,COLUMNS('Rooming and Agency Assesed Valu'!A:Q),FALSE))</f>
        <v>673000</v>
      </c>
    </row>
    <row r="209" spans="1:15" x14ac:dyDescent="0.2">
      <c r="A209" s="7" t="s">
        <v>1890</v>
      </c>
      <c r="B209" s="8">
        <v>5257</v>
      </c>
      <c r="C209" s="8">
        <v>683</v>
      </c>
      <c r="D209" t="s">
        <v>727</v>
      </c>
      <c r="E209" s="8" t="s">
        <v>866</v>
      </c>
      <c r="F209" s="8" t="s">
        <v>867</v>
      </c>
      <c r="G209" s="8" t="s">
        <v>868</v>
      </c>
      <c r="H209" s="8">
        <v>13</v>
      </c>
      <c r="I209" s="8">
        <v>1870</v>
      </c>
      <c r="J209" s="8">
        <v>1437</v>
      </c>
      <c r="K209" s="9">
        <v>1</v>
      </c>
      <c r="L209" t="str">
        <f>VLOOKUP($B209, SinglePPTData!$A:$J, COLUMNS(SinglePPTData!$A:G), FALSE)</f>
        <v>190407210002400</v>
      </c>
      <c r="M209" t="str">
        <f>VLOOKUP($B209, SinglePPTData!$A:$J, COLUMNS(SinglePPTData!$A:H), FALSE)</f>
        <v>Residential</v>
      </c>
      <c r="N209" s="37">
        <f>VLOOKUP(B209,SinglePPTData!A:J, COLUMNS(SinglePPTData!A:J), FALSE)</f>
        <v>4011.24</v>
      </c>
      <c r="O209" s="37">
        <f>IFERROR(VLOOKUP(B209,'Scattered Assessed Value'!A:I,COLUMNS('Scattered Assessed Value'!A:I),FALSE),VLOOKUP(B209,'Rooming and Agency Assesed Valu'!A:Q,COLUMNS('Rooming and Agency Assesed Valu'!A:Q),FALSE))</f>
        <v>751000</v>
      </c>
    </row>
    <row r="210" spans="1:15" x14ac:dyDescent="0.2">
      <c r="A210" s="7" t="s">
        <v>1890</v>
      </c>
      <c r="B210" s="8">
        <v>5190</v>
      </c>
      <c r="C210" s="8">
        <v>682</v>
      </c>
      <c r="D210" t="s">
        <v>50</v>
      </c>
      <c r="E210" s="8">
        <v>73</v>
      </c>
      <c r="F210" s="8" t="s">
        <v>871</v>
      </c>
      <c r="G210" s="8" t="s">
        <v>872</v>
      </c>
      <c r="H210" s="8">
        <v>14</v>
      </c>
      <c r="I210" s="8">
        <v>1913</v>
      </c>
      <c r="J210" s="8">
        <v>1016</v>
      </c>
      <c r="K210" s="9">
        <v>1</v>
      </c>
      <c r="L210" t="str">
        <f>VLOOKUP($B210, SinglePPTData!$A:$J, COLUMNS(SinglePPTData!$A:G), FALSE)</f>
        <v>190408501010400</v>
      </c>
      <c r="M210" t="str">
        <f>VLOOKUP($B210, SinglePPTData!$A:$J, COLUMNS(SinglePPTData!$A:H), FALSE)</f>
        <v>Residential</v>
      </c>
      <c r="N210" s="37">
        <f>VLOOKUP(B210,SinglePPTData!A:J, COLUMNS(SinglePPTData!A:J), FALSE)</f>
        <v>2912.91</v>
      </c>
      <c r="O210" s="37">
        <f>IFERROR(VLOOKUP(B210,'Scattered Assessed Value'!A:I,COLUMNS('Scattered Assessed Value'!A:I),FALSE),VLOOKUP(B210,'Rooming and Agency Assesed Valu'!A:Q,COLUMNS('Rooming and Agency Assesed Valu'!A:Q),FALSE))</f>
        <v>594000</v>
      </c>
    </row>
    <row r="211" spans="1:15" x14ac:dyDescent="0.2">
      <c r="A211" s="7" t="s">
        <v>1890</v>
      </c>
      <c r="B211" s="8">
        <v>4690</v>
      </c>
      <c r="C211" s="8">
        <v>667</v>
      </c>
      <c r="D211" t="s">
        <v>46</v>
      </c>
      <c r="E211" s="8">
        <v>15</v>
      </c>
      <c r="F211" s="8" t="s">
        <v>931</v>
      </c>
      <c r="G211" s="8" t="s">
        <v>932</v>
      </c>
      <c r="H211" s="8">
        <v>14</v>
      </c>
      <c r="I211" s="8">
        <v>1909</v>
      </c>
      <c r="J211" s="8">
        <v>1234</v>
      </c>
      <c r="K211" s="9">
        <v>1</v>
      </c>
      <c r="L211" t="str">
        <f>VLOOKUP($B211, SinglePPTData!$A:$J, COLUMNS(SinglePPTData!$A:G), FALSE)</f>
        <v>190407323000400</v>
      </c>
      <c r="M211" t="str">
        <f>VLOOKUP($B211, SinglePPTData!$A:$J, COLUMNS(SinglePPTData!$A:H), FALSE)</f>
        <v>Residential</v>
      </c>
      <c r="N211" s="37">
        <f>VLOOKUP(B211,SinglePPTData!A:J, COLUMNS(SinglePPTData!A:J), FALSE)</f>
        <v>2980.73</v>
      </c>
      <c r="O211" s="37">
        <f>IFERROR(VLOOKUP(B211,'Scattered Assessed Value'!A:I,COLUMNS('Scattered Assessed Value'!A:I),FALSE),VLOOKUP(B211,'Rooming and Agency Assesed Valu'!A:Q,COLUMNS('Rooming and Agency Assesed Valu'!A:Q),FALSE))</f>
        <v>596000</v>
      </c>
    </row>
    <row r="212" spans="1:15" x14ac:dyDescent="0.2">
      <c r="A212" s="7" t="s">
        <v>1890</v>
      </c>
      <c r="B212" s="8">
        <v>5175</v>
      </c>
      <c r="C212" s="8">
        <v>682</v>
      </c>
      <c r="D212" t="s">
        <v>50</v>
      </c>
      <c r="E212" s="8">
        <v>32</v>
      </c>
      <c r="F212" s="8" t="s">
        <v>931</v>
      </c>
      <c r="G212" s="8" t="s">
        <v>933</v>
      </c>
      <c r="H212" s="8">
        <v>14</v>
      </c>
      <c r="I212" s="8">
        <v>1907</v>
      </c>
      <c r="J212" s="8">
        <v>1463</v>
      </c>
      <c r="K212" s="9">
        <v>1</v>
      </c>
      <c r="L212" t="str">
        <f>VLOOKUP($B212, SinglePPTData!$A:$J, COLUMNS(SinglePPTData!$A:G), FALSE)</f>
        <v>190407324005500</v>
      </c>
      <c r="M212" t="str">
        <f>VLOOKUP($B212, SinglePPTData!$A:$J, COLUMNS(SinglePPTData!$A:H), FALSE)</f>
        <v>Residential</v>
      </c>
      <c r="N212" s="37">
        <f>VLOOKUP(B212,SinglePPTData!A:J, COLUMNS(SinglePPTData!A:J), FALSE)</f>
        <v>3812.75</v>
      </c>
      <c r="O212" s="37">
        <f>IFERROR(VLOOKUP(B212,'Scattered Assessed Value'!A:I,COLUMNS('Scattered Assessed Value'!A:I),FALSE),VLOOKUP(B212,'Rooming and Agency Assesed Valu'!A:Q,COLUMNS('Rooming and Agency Assesed Valu'!A:Q),FALSE))</f>
        <v>757000</v>
      </c>
    </row>
    <row r="213" spans="1:15" x14ac:dyDescent="0.2">
      <c r="A213" s="7" t="s">
        <v>1890</v>
      </c>
      <c r="B213" s="8">
        <v>5573</v>
      </c>
      <c r="C213" s="8">
        <v>369</v>
      </c>
      <c r="D213" t="s">
        <v>934</v>
      </c>
      <c r="E213" s="8" t="s">
        <v>935</v>
      </c>
      <c r="F213" s="8" t="s">
        <v>931</v>
      </c>
      <c r="G213" s="8" t="s">
        <v>936</v>
      </c>
      <c r="H213" s="8">
        <v>14</v>
      </c>
      <c r="I213" s="8">
        <v>1909</v>
      </c>
      <c r="J213" s="8">
        <v>900</v>
      </c>
      <c r="K213" s="9">
        <v>1</v>
      </c>
      <c r="L213" t="str">
        <f>VLOOKUP($B213, SinglePPTData!$A:$J, COLUMNS(SinglePPTData!$A:G), FALSE)</f>
        <v>190407323000600</v>
      </c>
      <c r="M213" t="str">
        <f>VLOOKUP($B213, SinglePPTData!$A:$J, COLUMNS(SinglePPTData!$A:H), FALSE)</f>
        <v>Residential</v>
      </c>
      <c r="N213" s="37">
        <f>VLOOKUP(B213,SinglePPTData!A:J, COLUMNS(SinglePPTData!A:J), FALSE)</f>
        <v>4691.08</v>
      </c>
      <c r="O213" s="37">
        <f>IFERROR(VLOOKUP(B213,'Scattered Assessed Value'!A:I,COLUMNS('Scattered Assessed Value'!A:I),FALSE),VLOOKUP(B213,'Rooming and Agency Assesed Valu'!A:Q,COLUMNS('Rooming and Agency Assesed Valu'!A:Q),FALSE))</f>
        <v>880000</v>
      </c>
    </row>
    <row r="214" spans="1:15" x14ac:dyDescent="0.2">
      <c r="A214" s="7" t="s">
        <v>1890</v>
      </c>
      <c r="B214" s="8">
        <v>5574</v>
      </c>
      <c r="C214" s="8">
        <v>369</v>
      </c>
      <c r="D214" t="s">
        <v>934</v>
      </c>
      <c r="E214" s="8" t="s">
        <v>937</v>
      </c>
      <c r="F214" s="8" t="s">
        <v>931</v>
      </c>
      <c r="G214" s="8" t="s">
        <v>938</v>
      </c>
      <c r="H214" s="8">
        <v>14</v>
      </c>
      <c r="I214" s="8">
        <v>1909</v>
      </c>
      <c r="J214" s="8">
        <v>900</v>
      </c>
      <c r="K214" s="9">
        <v>1</v>
      </c>
      <c r="L214" t="str">
        <f>VLOOKUP($B214, SinglePPTData!$A:$J, COLUMNS(SinglePPTData!$A:G), FALSE)</f>
        <v>190407323000600</v>
      </c>
      <c r="M214" t="str">
        <f>VLOOKUP($B214, SinglePPTData!$A:$J, COLUMNS(SinglePPTData!$A:H), FALSE)</f>
        <v>Residential</v>
      </c>
      <c r="N214" s="37">
        <f>VLOOKUP(B214,SinglePPTData!A:J, COLUMNS(SinglePPTData!A:J), FALSE)</f>
        <v>4691.08</v>
      </c>
      <c r="O214" s="83" t="str">
        <f>IFERROR(VLOOKUP(B214,'Scattered Assessed Value'!A:I,COLUMNS('Scattered Assessed Value'!A:I),FALSE),VLOOKUP(B214,'Rooming and Agency Assesed Valu'!A:Q,COLUMNS('Rooming and Agency Assesed Valu'!A:Q),FALSE))</f>
        <v>not listed</v>
      </c>
    </row>
    <row r="215" spans="1:15" x14ac:dyDescent="0.2">
      <c r="A215" s="7" t="s">
        <v>1890</v>
      </c>
      <c r="B215" s="8">
        <v>5273</v>
      </c>
      <c r="C215" s="8">
        <v>684</v>
      </c>
      <c r="D215" t="s">
        <v>20</v>
      </c>
      <c r="E215" s="8">
        <v>16</v>
      </c>
      <c r="F215" s="8" t="s">
        <v>969</v>
      </c>
      <c r="G215" s="8" t="s">
        <v>970</v>
      </c>
      <c r="H215" s="8">
        <v>14</v>
      </c>
      <c r="I215" s="8">
        <v>1911</v>
      </c>
      <c r="J215" s="8">
        <v>1090</v>
      </c>
      <c r="K215" s="9">
        <v>1</v>
      </c>
      <c r="L215" t="str">
        <f>VLOOKUP($B215, SinglePPTData!$A:$J, COLUMNS(SinglePPTData!$A:G), FALSE)</f>
        <v>190408355020200</v>
      </c>
      <c r="M215" t="str">
        <f>VLOOKUP($B215, SinglePPTData!$A:$J, COLUMNS(SinglePPTData!$A:H), FALSE)</f>
        <v>Residential</v>
      </c>
      <c r="N215" s="37">
        <f>VLOOKUP(B215,SinglePPTData!A:J, COLUMNS(SinglePPTData!A:J), FALSE)</f>
        <v>2568.85</v>
      </c>
      <c r="O215" s="37">
        <f>IFERROR(VLOOKUP(B215,'Scattered Assessed Value'!A:I,COLUMNS('Scattered Assessed Value'!A:I),FALSE),VLOOKUP(B215,'Rooming and Agency Assesed Valu'!A:Q,COLUMNS('Rooming and Agency Assesed Valu'!A:Q),FALSE))</f>
        <v>500000</v>
      </c>
    </row>
    <row r="216" spans="1:15" x14ac:dyDescent="0.2">
      <c r="A216" s="7" t="s">
        <v>1890</v>
      </c>
      <c r="B216" s="8">
        <v>5295</v>
      </c>
      <c r="C216" s="8">
        <v>684</v>
      </c>
      <c r="D216" t="s">
        <v>20</v>
      </c>
      <c r="E216" s="8">
        <v>32</v>
      </c>
      <c r="F216" s="8" t="s">
        <v>969</v>
      </c>
      <c r="G216" s="8" t="s">
        <v>971</v>
      </c>
      <c r="H216" s="8">
        <v>14</v>
      </c>
      <c r="I216" s="8">
        <v>1964</v>
      </c>
      <c r="J216" s="8">
        <v>1089</v>
      </c>
      <c r="K216" s="9">
        <v>1</v>
      </c>
      <c r="L216" t="str">
        <f>VLOOKUP($B216, SinglePPTData!$A:$J, COLUMNS(SinglePPTData!$A:G), FALSE)</f>
        <v>190408355019400</v>
      </c>
      <c r="M216" t="str">
        <f>VLOOKUP($B216, SinglePPTData!$A:$J, COLUMNS(SinglePPTData!$A:H), FALSE)</f>
        <v>Residential</v>
      </c>
      <c r="N216" s="37">
        <f>VLOOKUP(B216,SinglePPTData!A:J, COLUMNS(SinglePPTData!A:J), FALSE)</f>
        <v>3027.04</v>
      </c>
      <c r="O216" s="37">
        <f>IFERROR(VLOOKUP(B216,'Scattered Assessed Value'!A:I,COLUMNS('Scattered Assessed Value'!A:I),FALSE),VLOOKUP(B216,'Rooming and Agency Assesed Valu'!A:Q,COLUMNS('Rooming and Agency Assesed Valu'!A:Q),FALSE))</f>
        <v>597000</v>
      </c>
    </row>
    <row r="217" spans="1:15" x14ac:dyDescent="0.2">
      <c r="A217" s="7" t="s">
        <v>1890</v>
      </c>
      <c r="B217" s="8">
        <v>5308</v>
      </c>
      <c r="C217" s="8">
        <v>684</v>
      </c>
      <c r="D217" t="s">
        <v>20</v>
      </c>
      <c r="E217" s="8">
        <v>102</v>
      </c>
      <c r="F217" s="8" t="s">
        <v>969</v>
      </c>
      <c r="G217" s="8" t="s">
        <v>972</v>
      </c>
      <c r="H217" s="8">
        <v>14</v>
      </c>
      <c r="I217" s="8">
        <v>1914</v>
      </c>
      <c r="J217" s="8">
        <v>1238</v>
      </c>
      <c r="K217" s="9">
        <v>1</v>
      </c>
      <c r="L217" t="str">
        <f>VLOOKUP($B217, SinglePPTData!$A:$J, COLUMNS(SinglePPTData!$A:G), FALSE)</f>
        <v>190408355009900</v>
      </c>
      <c r="M217" t="str">
        <f>VLOOKUP($B217, SinglePPTData!$A:$J, COLUMNS(SinglePPTData!$A:H), FALSE)</f>
        <v>Residential</v>
      </c>
      <c r="N217" s="37">
        <f>VLOOKUP(B217,SinglePPTData!A:J, COLUMNS(SinglePPTData!A:J), FALSE)</f>
        <v>2805.38</v>
      </c>
      <c r="O217" s="37">
        <f>IFERROR(VLOOKUP(B217,'Scattered Assessed Value'!A:I,COLUMNS('Scattered Assessed Value'!A:I),FALSE),VLOOKUP(B217,'Rooming and Agency Assesed Valu'!A:Q,COLUMNS('Rooming and Agency Assesed Valu'!A:Q),FALSE))</f>
        <v>547000</v>
      </c>
    </row>
    <row r="218" spans="1:15" x14ac:dyDescent="0.2">
      <c r="A218" s="7" t="s">
        <v>1890</v>
      </c>
      <c r="B218" s="8">
        <v>5183</v>
      </c>
      <c r="C218" s="8">
        <v>682</v>
      </c>
      <c r="D218" t="s">
        <v>50</v>
      </c>
      <c r="E218" s="8">
        <v>48</v>
      </c>
      <c r="F218" s="8" t="s">
        <v>973</v>
      </c>
      <c r="G218" s="8" t="s">
        <v>974</v>
      </c>
      <c r="H218" s="8">
        <v>14</v>
      </c>
      <c r="I218" s="8">
        <v>1910</v>
      </c>
      <c r="J218" s="8">
        <v>880</v>
      </c>
      <c r="K218" s="9">
        <v>1</v>
      </c>
      <c r="L218" t="str">
        <f>VLOOKUP($B218, SinglePPTData!$A:$J, COLUMNS(SinglePPTData!$A:G), FALSE)</f>
        <v>190407316004800</v>
      </c>
      <c r="M218" t="str">
        <f>VLOOKUP($B218, SinglePPTData!$A:$J, COLUMNS(SinglePPTData!$A:H), FALSE)</f>
        <v>Residential</v>
      </c>
      <c r="N218" s="37">
        <f>VLOOKUP(B218,SinglePPTData!A:J, COLUMNS(SinglePPTData!A:J), FALSE)</f>
        <v>2902.97</v>
      </c>
      <c r="O218" s="37">
        <f>IFERROR(VLOOKUP(B218,'Scattered Assessed Value'!A:I,COLUMNS('Scattered Assessed Value'!A:I),FALSE),VLOOKUP(B218,'Rooming and Agency Assesed Valu'!A:Q,COLUMNS('Rooming and Agency Assesed Valu'!A:Q),FALSE))</f>
        <v>603000</v>
      </c>
    </row>
    <row r="219" spans="1:15" x14ac:dyDescent="0.2">
      <c r="A219" s="7" t="s">
        <v>1890</v>
      </c>
      <c r="B219" s="8">
        <v>5182</v>
      </c>
      <c r="C219" s="8">
        <v>682</v>
      </c>
      <c r="D219" t="s">
        <v>50</v>
      </c>
      <c r="E219" s="8">
        <v>50</v>
      </c>
      <c r="F219" s="8" t="s">
        <v>973</v>
      </c>
      <c r="G219" s="8" t="s">
        <v>975</v>
      </c>
      <c r="H219" s="8">
        <v>14</v>
      </c>
      <c r="I219" s="8">
        <v>1910</v>
      </c>
      <c r="J219" s="8">
        <v>893</v>
      </c>
      <c r="K219" s="9">
        <v>1</v>
      </c>
      <c r="L219" t="str">
        <f>VLOOKUP($B219, SinglePPTData!$A:$J, COLUMNS(SinglePPTData!$A:G), FALSE)</f>
        <v>190407316004700</v>
      </c>
      <c r="M219" t="str">
        <f>VLOOKUP($B219, SinglePPTData!$A:$J, COLUMNS(SinglePPTData!$A:H), FALSE)</f>
        <v>Residential</v>
      </c>
      <c r="N219" s="37">
        <f>VLOOKUP(B219,SinglePPTData!A:J, COLUMNS(SinglePPTData!A:J), FALSE)</f>
        <v>2939.37</v>
      </c>
      <c r="O219" s="37">
        <f>IFERROR(VLOOKUP(B219,'Scattered Assessed Value'!A:I,COLUMNS('Scattered Assessed Value'!A:I),FALSE),VLOOKUP(B219,'Rooming and Agency Assesed Valu'!A:Q,COLUMNS('Rooming and Agency Assesed Valu'!A:Q),FALSE))</f>
        <v>613000</v>
      </c>
    </row>
    <row r="220" spans="1:15" x14ac:dyDescent="0.2">
      <c r="A220" s="7" t="s">
        <v>1890</v>
      </c>
      <c r="B220" s="8">
        <v>5180</v>
      </c>
      <c r="C220" s="8">
        <v>682</v>
      </c>
      <c r="D220" t="s">
        <v>50</v>
      </c>
      <c r="E220" s="8">
        <v>52</v>
      </c>
      <c r="F220" s="8" t="s">
        <v>973</v>
      </c>
      <c r="G220" s="8" t="s">
        <v>976</v>
      </c>
      <c r="H220" s="8">
        <v>14</v>
      </c>
      <c r="I220" s="8">
        <v>1910</v>
      </c>
      <c r="J220" s="8">
        <v>921</v>
      </c>
      <c r="K220" s="9">
        <v>1</v>
      </c>
      <c r="L220" t="str">
        <f>VLOOKUP($B220, SinglePPTData!$A:$J, COLUMNS(SinglePPTData!$A:G), FALSE)</f>
        <v>190407316004600</v>
      </c>
      <c r="M220" t="str">
        <f>VLOOKUP($B220, SinglePPTData!$A:$J, COLUMNS(SinglePPTData!$A:H), FALSE)</f>
        <v>Residential</v>
      </c>
      <c r="N220" s="37">
        <f>VLOOKUP(B220,SinglePPTData!A:J, COLUMNS(SinglePPTData!A:J), FALSE)</f>
        <v>2936.0600000000004</v>
      </c>
      <c r="O220" s="37">
        <f>IFERROR(VLOOKUP(B220,'Scattered Assessed Value'!A:I,COLUMNS('Scattered Assessed Value'!A:I),FALSE),VLOOKUP(B220,'Rooming and Agency Assesed Valu'!A:Q,COLUMNS('Rooming and Agency Assesed Valu'!A:Q),FALSE))</f>
        <v>608000</v>
      </c>
    </row>
    <row r="221" spans="1:15" x14ac:dyDescent="0.2">
      <c r="A221" s="7" t="s">
        <v>1890</v>
      </c>
      <c r="B221" s="8">
        <v>4842</v>
      </c>
      <c r="C221" s="8">
        <v>336</v>
      </c>
      <c r="D221" t="s">
        <v>775</v>
      </c>
      <c r="E221" s="8">
        <v>279</v>
      </c>
      <c r="F221" s="8" t="s">
        <v>979</v>
      </c>
      <c r="G221" s="8" t="s">
        <v>980</v>
      </c>
      <c r="H221" s="8">
        <v>13</v>
      </c>
      <c r="I221" s="8">
        <v>1916</v>
      </c>
      <c r="J221" s="8">
        <v>1312</v>
      </c>
      <c r="K221" s="9">
        <v>2</v>
      </c>
      <c r="L221" t="str">
        <f>VLOOKUP($B221, SinglePPTData!$A:$J, COLUMNS(SinglePPTData!$A:G), FALSE)</f>
        <v>190407440001400</v>
      </c>
      <c r="M221" t="str">
        <f>VLOOKUP($B221, SinglePPTData!$A:$J, COLUMNS(SinglePPTData!$A:H), FALSE)</f>
        <v>Residential</v>
      </c>
      <c r="N221" s="37">
        <f>VLOOKUP(B221,SinglePPTData!A:J, COLUMNS(SinglePPTData!A:J), FALSE)</f>
        <v>4639.8</v>
      </c>
      <c r="O221" s="37">
        <f>IFERROR(VLOOKUP(B221,'Scattered Assessed Value'!A:I,COLUMNS('Scattered Assessed Value'!A:I),FALSE),VLOOKUP(B221,'Rooming and Agency Assesed Valu'!A:Q,COLUMNS('Rooming and Agency Assesed Valu'!A:Q),FALSE))</f>
        <v>960000</v>
      </c>
    </row>
    <row r="222" spans="1:15" x14ac:dyDescent="0.2">
      <c r="A222" s="7" t="s">
        <v>1890</v>
      </c>
      <c r="B222" s="8">
        <v>4843</v>
      </c>
      <c r="C222" s="8">
        <v>336</v>
      </c>
      <c r="D222" t="s">
        <v>775</v>
      </c>
      <c r="E222" s="8">
        <v>281</v>
      </c>
      <c r="F222" s="8" t="s">
        <v>979</v>
      </c>
      <c r="G222" s="8" t="s">
        <v>981</v>
      </c>
      <c r="H222" s="8">
        <v>13</v>
      </c>
      <c r="I222" s="8">
        <v>1916</v>
      </c>
      <c r="J222" s="8">
        <v>1372</v>
      </c>
      <c r="K222" s="9">
        <v>2</v>
      </c>
      <c r="L222" t="str">
        <f>VLOOKUP($B222, SinglePPTData!$A:$J, COLUMNS(SinglePPTData!$A:G), FALSE)</f>
        <v>190407440001500</v>
      </c>
      <c r="M222" t="str">
        <f>VLOOKUP($B222, SinglePPTData!$A:$J, COLUMNS(SinglePPTData!$A:H), FALSE)</f>
        <v>Residential</v>
      </c>
      <c r="N222" s="37">
        <f>VLOOKUP(B222,SinglePPTData!A:J, COLUMNS(SinglePPTData!A:J), FALSE)</f>
        <v>4694.3900000000003</v>
      </c>
      <c r="O222" s="37">
        <f>IFERROR(VLOOKUP(B222,'Scattered Assessed Value'!A:I,COLUMNS('Scattered Assessed Value'!A:I),FALSE),VLOOKUP(B222,'Rooming and Agency Assesed Valu'!A:Q,COLUMNS('Rooming and Agency Assesed Valu'!A:Q),FALSE))</f>
        <v>969000</v>
      </c>
    </row>
    <row r="223" spans="1:15" x14ac:dyDescent="0.2">
      <c r="A223" s="7" t="s">
        <v>1890</v>
      </c>
      <c r="B223" s="8">
        <v>4844</v>
      </c>
      <c r="C223" s="8">
        <v>336</v>
      </c>
      <c r="D223" t="s">
        <v>775</v>
      </c>
      <c r="E223" s="8">
        <v>283</v>
      </c>
      <c r="F223" s="8" t="s">
        <v>979</v>
      </c>
      <c r="G223" s="8" t="s">
        <v>982</v>
      </c>
      <c r="H223" s="8">
        <v>13</v>
      </c>
      <c r="I223" s="8">
        <v>1916</v>
      </c>
      <c r="J223" s="8">
        <v>1312</v>
      </c>
      <c r="K223" s="9">
        <v>2</v>
      </c>
      <c r="L223" t="str">
        <f>VLOOKUP($B223, SinglePPTData!$A:$J, COLUMNS(SinglePPTData!$A:G), FALSE)</f>
        <v>190407440001600</v>
      </c>
      <c r="M223" t="str">
        <f>VLOOKUP($B223, SinglePPTData!$A:$J, COLUMNS(SinglePPTData!$A:H), FALSE)</f>
        <v>Residential</v>
      </c>
      <c r="N223" s="37">
        <f>VLOOKUP(B223,SinglePPTData!A:J, COLUMNS(SinglePPTData!A:J), FALSE)</f>
        <v>4504.16</v>
      </c>
      <c r="O223" s="37">
        <f>IFERROR(VLOOKUP(B223,'Scattered Assessed Value'!A:I,COLUMNS('Scattered Assessed Value'!A:I),FALSE),VLOOKUP(B223,'Rooming and Agency Assesed Valu'!A:Q,COLUMNS('Rooming and Agency Assesed Valu'!A:Q),FALSE))</f>
        <v>932000</v>
      </c>
    </row>
    <row r="224" spans="1:15" x14ac:dyDescent="0.2">
      <c r="A224" s="7" t="s">
        <v>1890</v>
      </c>
      <c r="B224" s="8">
        <v>5179</v>
      </c>
      <c r="C224" s="8">
        <v>682</v>
      </c>
      <c r="D224" t="s">
        <v>50</v>
      </c>
      <c r="E224" s="8">
        <v>54</v>
      </c>
      <c r="F224" s="8" t="s">
        <v>985</v>
      </c>
      <c r="G224" s="8" t="s">
        <v>986</v>
      </c>
      <c r="H224" s="8">
        <v>14</v>
      </c>
      <c r="I224" s="8">
        <v>1975</v>
      </c>
      <c r="J224" s="8">
        <v>1049</v>
      </c>
      <c r="K224" s="9">
        <v>1</v>
      </c>
      <c r="L224" t="str">
        <f>VLOOKUP($B224, SinglePPTData!$A:$J, COLUMNS(SinglePPTData!$A:G), FALSE)</f>
        <v>190407325005000</v>
      </c>
      <c r="M224" t="str">
        <f>VLOOKUP($B224, SinglePPTData!$A:$J, COLUMNS(SinglePPTData!$A:H), FALSE)</f>
        <v>Residential</v>
      </c>
      <c r="N224" s="37">
        <f>VLOOKUP(B224,SinglePPTData!A:J, COLUMNS(SinglePPTData!A:J), FALSE)</f>
        <v>3678.76</v>
      </c>
      <c r="O224" s="37">
        <f>IFERROR(VLOOKUP(B224,'Scattered Assessed Value'!A:I,COLUMNS('Scattered Assessed Value'!A:I),FALSE),VLOOKUP(B224,'Rooming and Agency Assesed Valu'!A:Q,COLUMNS('Rooming and Agency Assesed Valu'!A:Q),FALSE))</f>
        <v>727000</v>
      </c>
    </row>
    <row r="225" spans="1:16" x14ac:dyDescent="0.2">
      <c r="A225" s="7" t="s">
        <v>1890</v>
      </c>
      <c r="B225" s="8">
        <v>4816</v>
      </c>
      <c r="C225" s="8">
        <v>316</v>
      </c>
      <c r="D225" t="s">
        <v>7</v>
      </c>
      <c r="E225" s="8">
        <v>9</v>
      </c>
      <c r="F225" s="8" t="s">
        <v>1018</v>
      </c>
      <c r="G225" s="8" t="s">
        <v>1019</v>
      </c>
      <c r="H225" s="8">
        <v>13</v>
      </c>
      <c r="I225" s="8">
        <v>1888</v>
      </c>
      <c r="J225" s="8">
        <v>2506</v>
      </c>
      <c r="K225" s="9">
        <v>3</v>
      </c>
      <c r="L225" t="str">
        <f>VLOOKUP($B225, SinglePPTData!$A:$J, COLUMNS(SinglePPTData!$A:G), FALSE)</f>
        <v>190407428001100</v>
      </c>
      <c r="M225" t="str">
        <f>VLOOKUP($B225, SinglePPTData!$A:$J, COLUMNS(SinglePPTData!$A:H), FALSE)</f>
        <v>Residential</v>
      </c>
      <c r="N225" s="37">
        <f>VLOOKUP(B225,SinglePPTData!A:J, COLUMNS(SinglePPTData!A:J), FALSE)</f>
        <v>6398.13</v>
      </c>
      <c r="O225" s="37">
        <f>IFERROR(VLOOKUP(B225,'Scattered Assessed Value'!A:I,COLUMNS('Scattered Assessed Value'!A:I),FALSE),VLOOKUP(B225,'Rooming and Agency Assesed Valu'!A:Q,COLUMNS('Rooming and Agency Assesed Valu'!A:Q),FALSE))</f>
        <v>1192000</v>
      </c>
    </row>
    <row r="226" spans="1:16" x14ac:dyDescent="0.2">
      <c r="A226" s="7" t="s">
        <v>1890</v>
      </c>
      <c r="B226" s="8">
        <v>4812</v>
      </c>
      <c r="C226" s="8">
        <v>316</v>
      </c>
      <c r="D226" t="s">
        <v>7</v>
      </c>
      <c r="E226" s="8">
        <v>37</v>
      </c>
      <c r="F226" s="8" t="s">
        <v>1018</v>
      </c>
      <c r="G226" s="8" t="s">
        <v>1020</v>
      </c>
      <c r="H226" s="8">
        <v>13</v>
      </c>
      <c r="I226" s="8">
        <v>1890</v>
      </c>
      <c r="J226" s="8">
        <v>2012</v>
      </c>
      <c r="K226" s="9">
        <v>2</v>
      </c>
      <c r="L226" t="str">
        <f>VLOOKUP($B226, SinglePPTData!$A:$J, COLUMNS(SinglePPTData!$A:G), FALSE)</f>
        <v>190407428002300</v>
      </c>
      <c r="M226" t="str">
        <f>VLOOKUP($B226, SinglePPTData!$A:$J, COLUMNS(SinglePPTData!$A:H), FALSE)</f>
        <v>Residential</v>
      </c>
      <c r="N226" s="37">
        <f>VLOOKUP(B226,SinglePPTData!A:J, COLUMNS(SinglePPTData!A:J), FALSE)</f>
        <v>6100.39</v>
      </c>
      <c r="O226" s="37">
        <f>IFERROR(VLOOKUP(B226,'Scattered Assessed Value'!A:I,COLUMNS('Scattered Assessed Value'!A:I),FALSE),VLOOKUP(B226,'Rooming and Agency Assesed Valu'!A:Q,COLUMNS('Rooming and Agency Assesed Valu'!A:Q),FALSE))</f>
        <v>1225000</v>
      </c>
    </row>
    <row r="227" spans="1:16" x14ac:dyDescent="0.2">
      <c r="A227" s="7" t="s">
        <v>1890</v>
      </c>
      <c r="B227" s="8">
        <v>4814</v>
      </c>
      <c r="C227" s="8">
        <v>316</v>
      </c>
      <c r="D227" t="s">
        <v>7</v>
      </c>
      <c r="E227" s="8">
        <v>39</v>
      </c>
      <c r="F227" s="8" t="s">
        <v>1018</v>
      </c>
      <c r="G227" s="8" t="s">
        <v>1021</v>
      </c>
      <c r="H227" s="8">
        <v>13</v>
      </c>
      <c r="I227" s="8">
        <v>1890</v>
      </c>
      <c r="J227" s="8">
        <v>2001</v>
      </c>
      <c r="K227" s="9">
        <v>2</v>
      </c>
      <c r="L227" t="str">
        <f>VLOOKUP($B227, SinglePPTData!$A:$J, COLUMNS(SinglePPTData!$A:G), FALSE)</f>
        <v>190407428002400</v>
      </c>
      <c r="M227" t="str">
        <f>VLOOKUP($B227, SinglePPTData!$A:$J, COLUMNS(SinglePPTData!$A:H), FALSE)</f>
        <v>Residential</v>
      </c>
      <c r="N227" s="37">
        <f>VLOOKUP(B227,SinglePPTData!A:J, COLUMNS(SinglePPTData!A:J), FALSE)</f>
        <v>5478.43</v>
      </c>
      <c r="O227" s="37">
        <f>IFERROR(VLOOKUP(B227,'Scattered Assessed Value'!A:I,COLUMNS('Scattered Assessed Value'!A:I),FALSE),VLOOKUP(B227,'Rooming and Agency Assesed Valu'!A:Q,COLUMNS('Rooming and Agency Assesed Valu'!A:Q),FALSE))</f>
        <v>1455000</v>
      </c>
    </row>
    <row r="228" spans="1:16" x14ac:dyDescent="0.2">
      <c r="A228" s="7" t="s">
        <v>1890</v>
      </c>
      <c r="B228" s="8">
        <v>4815</v>
      </c>
      <c r="C228" s="8">
        <v>316</v>
      </c>
      <c r="D228" t="s">
        <v>7</v>
      </c>
      <c r="E228" s="8">
        <v>41</v>
      </c>
      <c r="F228" s="8" t="s">
        <v>1018</v>
      </c>
      <c r="G228" s="8" t="s">
        <v>1022</v>
      </c>
      <c r="H228" s="8">
        <v>13</v>
      </c>
      <c r="I228" s="8">
        <v>1890</v>
      </c>
      <c r="J228" s="8">
        <v>1928</v>
      </c>
      <c r="K228" s="9">
        <v>2</v>
      </c>
      <c r="L228" t="str">
        <f>VLOOKUP($B228, SinglePPTData!$A:$J, COLUMNS(SinglePPTData!$A:G), FALSE)</f>
        <v>190407428002500</v>
      </c>
      <c r="M228" t="str">
        <f>VLOOKUP($B228, SinglePPTData!$A:$J, COLUMNS(SinglePPTData!$A:H), FALSE)</f>
        <v>Residential</v>
      </c>
      <c r="N228" s="37">
        <f>VLOOKUP(B228,SinglePPTData!A:J, COLUMNS(SinglePPTData!A:J), FALSE)</f>
        <v>5612.42</v>
      </c>
      <c r="O228" s="37">
        <f>IFERROR(VLOOKUP(B228,'Scattered Assessed Value'!A:I,COLUMNS('Scattered Assessed Value'!A:I),FALSE),VLOOKUP(B228,'Rooming and Agency Assesed Valu'!A:Q,COLUMNS('Rooming and Agency Assesed Valu'!A:Q),FALSE))</f>
        <v>1095000</v>
      </c>
    </row>
    <row r="229" spans="1:16" x14ac:dyDescent="0.2">
      <c r="A229" s="7" t="s">
        <v>1890</v>
      </c>
      <c r="B229" s="8">
        <v>5328</v>
      </c>
      <c r="C229" s="8">
        <v>684</v>
      </c>
      <c r="D229" t="s">
        <v>20</v>
      </c>
      <c r="E229" s="8">
        <v>168</v>
      </c>
      <c r="F229" s="8" t="s">
        <v>1047</v>
      </c>
      <c r="G229" s="8" t="s">
        <v>1048</v>
      </c>
      <c r="H229" s="8">
        <v>14</v>
      </c>
      <c r="I229" s="8">
        <v>1910</v>
      </c>
      <c r="J229" s="8">
        <v>866</v>
      </c>
      <c r="K229" s="9">
        <v>1</v>
      </c>
      <c r="L229" t="str">
        <f>VLOOKUP($B229, SinglePPTData!$A:$J, COLUMNS(SinglePPTData!$A:G), FALSE)</f>
        <v>190408323009300</v>
      </c>
      <c r="M229" t="str">
        <f>VLOOKUP($B229, SinglePPTData!$A:$J, COLUMNS(SinglePPTData!$A:H), FALSE)</f>
        <v>Residential</v>
      </c>
      <c r="N229" s="37">
        <f>VLOOKUP(B229,SinglePPTData!A:J, COLUMNS(SinglePPTData!A:J), FALSE)</f>
        <v>3362.83</v>
      </c>
      <c r="O229" s="37">
        <f>IFERROR(VLOOKUP(B229,'Scattered Assessed Value'!A:I,COLUMNS('Scattered Assessed Value'!A:I),FALSE),VLOOKUP(B229,'Rooming and Agency Assesed Valu'!A:Q,COLUMNS('Rooming and Agency Assesed Valu'!A:Q),FALSE))</f>
        <v>665000</v>
      </c>
    </row>
    <row r="230" spans="1:16" x14ac:dyDescent="0.2">
      <c r="A230" s="7" t="s">
        <v>1890</v>
      </c>
      <c r="B230" s="8">
        <v>5339</v>
      </c>
      <c r="C230" s="8">
        <v>684</v>
      </c>
      <c r="D230" t="s">
        <v>20</v>
      </c>
      <c r="E230" s="8">
        <v>199</v>
      </c>
      <c r="F230" s="8" t="s">
        <v>1047</v>
      </c>
      <c r="G230" s="8" t="s">
        <v>1049</v>
      </c>
      <c r="H230" s="8">
        <v>14</v>
      </c>
      <c r="I230" s="8">
        <v>1911</v>
      </c>
      <c r="J230" s="8">
        <v>1254</v>
      </c>
      <c r="K230" s="9">
        <v>1</v>
      </c>
      <c r="L230" t="str">
        <f>VLOOKUP($B230, SinglePPTData!$A:$J, COLUMNS(SinglePPTData!$A:G), FALSE)</f>
        <v>190408322001900</v>
      </c>
      <c r="M230" t="str">
        <f>VLOOKUP($B230, SinglePPTData!$A:$J, COLUMNS(SinglePPTData!$A:H), FALSE)</f>
        <v>Residential</v>
      </c>
      <c r="N230" s="37">
        <f>VLOOKUP(B230,SinglePPTData!A:J, COLUMNS(SinglePPTData!A:J), FALSE)</f>
        <v>3984.77</v>
      </c>
      <c r="O230" s="37">
        <f>IFERROR(VLOOKUP(B230,'Scattered Assessed Value'!A:I,COLUMNS('Scattered Assessed Value'!A:I),FALSE),VLOOKUP(B230,'Rooming and Agency Assesed Valu'!A:Q,COLUMNS('Rooming and Agency Assesed Valu'!A:Q),FALSE))</f>
        <v>771000</v>
      </c>
    </row>
    <row r="231" spans="1:16" x14ac:dyDescent="0.2">
      <c r="A231" s="7" t="s">
        <v>1890</v>
      </c>
      <c r="B231" s="8">
        <v>5336</v>
      </c>
      <c r="C231" s="8">
        <v>684</v>
      </c>
      <c r="D231" t="s">
        <v>20</v>
      </c>
      <c r="E231" s="8">
        <v>354</v>
      </c>
      <c r="F231" s="8" t="s">
        <v>1047</v>
      </c>
      <c r="G231" s="8" t="s">
        <v>1050</v>
      </c>
      <c r="H231" s="8">
        <v>14</v>
      </c>
      <c r="I231" s="8">
        <v>1912</v>
      </c>
      <c r="J231" s="8">
        <v>1220</v>
      </c>
      <c r="K231" s="9">
        <v>1</v>
      </c>
      <c r="L231" t="str">
        <f>VLOOKUP($B231, SinglePPTData!$A:$J, COLUMNS(SinglePPTData!$A:G), FALSE)</f>
        <v>190408346008900</v>
      </c>
      <c r="M231" t="str">
        <f>VLOOKUP($B231, SinglePPTData!$A:$J, COLUMNS(SinglePPTData!$A:H), FALSE)</f>
        <v>Residential</v>
      </c>
      <c r="N231" s="37">
        <f>VLOOKUP(B231,SinglePPTData!A:J, COLUMNS(SinglePPTData!A:J), FALSE)</f>
        <v>3338.0200000000004</v>
      </c>
      <c r="O231" s="37">
        <f>IFERROR(VLOOKUP(B231,'Scattered Assessed Value'!A:I,COLUMNS('Scattered Assessed Value'!A:I),FALSE),VLOOKUP(B231,'Rooming and Agency Assesed Valu'!A:Q,COLUMNS('Rooming and Agency Assesed Valu'!A:Q),FALSE))</f>
        <v>659000</v>
      </c>
    </row>
    <row r="232" spans="1:16" x14ac:dyDescent="0.2">
      <c r="A232" s="7" t="s">
        <v>1890</v>
      </c>
      <c r="B232" s="8">
        <v>5341</v>
      </c>
      <c r="C232" s="8">
        <v>684</v>
      </c>
      <c r="D232" t="s">
        <v>20</v>
      </c>
      <c r="E232" s="8">
        <v>362</v>
      </c>
      <c r="F232" s="8" t="s">
        <v>1047</v>
      </c>
      <c r="G232" s="8" t="s">
        <v>1051</v>
      </c>
      <c r="H232" s="8">
        <v>14</v>
      </c>
      <c r="I232" s="8">
        <v>1913</v>
      </c>
      <c r="J232" s="8">
        <v>1194</v>
      </c>
      <c r="K232" s="9">
        <v>1</v>
      </c>
      <c r="L232" t="str">
        <f>VLOOKUP($B232, SinglePPTData!$A:$J, COLUMNS(SinglePPTData!$A:G), FALSE)</f>
        <v>190408346008500</v>
      </c>
      <c r="M232" t="str">
        <f>VLOOKUP($B232, SinglePPTData!$A:$J, COLUMNS(SinglePPTData!$A:H), FALSE)</f>
        <v>Residential</v>
      </c>
      <c r="N232" s="37">
        <f>VLOOKUP(B232,SinglePPTData!A:J, COLUMNS(SinglePPTData!A:J), FALSE)</f>
        <v>3324.78</v>
      </c>
      <c r="O232" s="37">
        <f>IFERROR(VLOOKUP(B232,'Scattered Assessed Value'!A:I,COLUMNS('Scattered Assessed Value'!A:I),FALSE),VLOOKUP(B232,'Rooming and Agency Assesed Valu'!A:Q,COLUMNS('Rooming and Agency Assesed Valu'!A:Q),FALSE))</f>
        <v>657000</v>
      </c>
      <c r="P232" s="95"/>
    </row>
    <row r="233" spans="1:16" x14ac:dyDescent="0.2">
      <c r="A233" s="7" t="s">
        <v>1892</v>
      </c>
      <c r="B233" s="8">
        <v>5286</v>
      </c>
      <c r="C233" s="8">
        <v>684</v>
      </c>
      <c r="D233" t="s">
        <v>20</v>
      </c>
      <c r="E233" s="8">
        <v>20</v>
      </c>
      <c r="F233" s="8" t="s">
        <v>21</v>
      </c>
      <c r="G233" s="8" t="s">
        <v>22</v>
      </c>
      <c r="H233" s="8">
        <v>19</v>
      </c>
      <c r="I233" s="8">
        <v>1922</v>
      </c>
      <c r="J233" s="8">
        <v>1136</v>
      </c>
      <c r="K233" s="9">
        <v>1</v>
      </c>
      <c r="L233" t="str">
        <f>VLOOKUP($B233, SinglePPTData!$A:$J, COLUMNS(SinglePPTData!$A:G), FALSE)</f>
        <v>190409435003300</v>
      </c>
      <c r="M233" t="str">
        <f>VLOOKUP($B233, SinglePPTData!$A:$J, COLUMNS(SinglePPTData!$A:H), FALSE)</f>
        <v>Residential</v>
      </c>
      <c r="N233" s="37">
        <f>VLOOKUP(B233,SinglePPTData!A:J, COLUMNS(SinglePPTData!A:J), FALSE)</f>
        <v>3427.34</v>
      </c>
      <c r="O233" s="37">
        <f>IFERROR(VLOOKUP(B233,'Scattered Assessed Value'!A:I,COLUMNS('Scattered Assessed Value'!A:I),FALSE),VLOOKUP(B233,'Rooming and Agency Assesed Valu'!A:Q,COLUMNS('Rooming and Agency Assesed Valu'!A:Q),FALSE))</f>
        <v>665000</v>
      </c>
    </row>
    <row r="234" spans="1:16" x14ac:dyDescent="0.2">
      <c r="A234" s="7" t="s">
        <v>1892</v>
      </c>
      <c r="B234" s="8">
        <v>5299</v>
      </c>
      <c r="C234" s="8">
        <v>684</v>
      </c>
      <c r="D234" t="s">
        <v>20</v>
      </c>
      <c r="E234" s="8">
        <v>54</v>
      </c>
      <c r="F234" s="8" t="s">
        <v>21</v>
      </c>
      <c r="G234" s="8" t="s">
        <v>23</v>
      </c>
      <c r="H234" s="8">
        <v>19</v>
      </c>
      <c r="I234" s="8">
        <v>1964</v>
      </c>
      <c r="J234" s="8">
        <v>1026</v>
      </c>
      <c r="K234" s="9">
        <v>1</v>
      </c>
      <c r="L234" t="str">
        <f>VLOOKUP($B234, SinglePPTData!$A:$J, COLUMNS(SinglePPTData!$A:G), FALSE)</f>
        <v>190409437001400</v>
      </c>
      <c r="M234" t="str">
        <f>VLOOKUP($B234, SinglePPTData!$A:$J, COLUMNS(SinglePPTData!$A:H), FALSE)</f>
        <v>Residential</v>
      </c>
      <c r="N234" s="37">
        <f>VLOOKUP(B234,SinglePPTData!A:J, COLUMNS(SinglePPTData!A:J), FALSE)</f>
        <v>3079.9700000000003</v>
      </c>
      <c r="O234" s="37">
        <f>IFERROR(VLOOKUP(B234,'Scattered Assessed Value'!A:I,COLUMNS('Scattered Assessed Value'!A:I),FALSE),VLOOKUP(B234,'Rooming and Agency Assesed Valu'!A:Q,COLUMNS('Rooming and Agency Assesed Valu'!A:Q),FALSE))</f>
        <v>605000</v>
      </c>
    </row>
    <row r="235" spans="1:16" x14ac:dyDescent="0.2">
      <c r="A235" s="7" t="s">
        <v>1892</v>
      </c>
      <c r="B235" s="8">
        <v>3084</v>
      </c>
      <c r="C235" s="8">
        <v>254</v>
      </c>
      <c r="D235" t="s">
        <v>24</v>
      </c>
      <c r="E235" s="8">
        <v>28</v>
      </c>
      <c r="F235" s="8" t="s">
        <v>25</v>
      </c>
      <c r="G235" s="8" t="s">
        <v>26</v>
      </c>
      <c r="H235" s="8">
        <v>19</v>
      </c>
      <c r="I235" s="8">
        <v>1922</v>
      </c>
      <c r="J235" s="8">
        <v>1070</v>
      </c>
      <c r="K235" s="9">
        <v>1</v>
      </c>
      <c r="L235" t="str">
        <f>VLOOKUP($B235, SinglePPTData!$A:$J, COLUMNS(SinglePPTData!$A:G), FALSE)</f>
        <v>190409444004400</v>
      </c>
      <c r="M235" t="str">
        <f>VLOOKUP($B235, SinglePPTData!$A:$J, COLUMNS(SinglePPTData!$A:H), FALSE)</f>
        <v>Residential</v>
      </c>
      <c r="N235" s="37">
        <f>VLOOKUP(B235,SinglePPTData!A:J, COLUMNS(SinglePPTData!A:J), FALSE)</f>
        <v>3523.28</v>
      </c>
      <c r="O235" s="37">
        <f>IFERROR(VLOOKUP(B235,'Scattered Assessed Value'!A:I,COLUMNS('Scattered Assessed Value'!A:I),FALSE),VLOOKUP(B235,'Rooming and Agency Assesed Valu'!A:Q,COLUMNS('Rooming and Agency Assesed Valu'!A:Q),FALSE))</f>
        <v>681000</v>
      </c>
    </row>
    <row r="236" spans="1:16" x14ac:dyDescent="0.2">
      <c r="A236" s="7" t="s">
        <v>1892</v>
      </c>
      <c r="B236" s="8">
        <v>5281</v>
      </c>
      <c r="C236" s="8">
        <v>684</v>
      </c>
      <c r="D236" t="s">
        <v>20</v>
      </c>
      <c r="E236" s="8">
        <v>29</v>
      </c>
      <c r="F236" s="8" t="s">
        <v>25</v>
      </c>
      <c r="G236" s="8" t="s">
        <v>27</v>
      </c>
      <c r="H236" s="8">
        <v>19</v>
      </c>
      <c r="I236" s="8">
        <v>1921</v>
      </c>
      <c r="J236" s="8">
        <v>1158</v>
      </c>
      <c r="K236" s="9">
        <v>1</v>
      </c>
      <c r="L236" t="str">
        <f>VLOOKUP($B236, SinglePPTData!$A:$J, COLUMNS(SinglePPTData!$A:G), FALSE)</f>
        <v>190409443001200</v>
      </c>
      <c r="M236" t="str">
        <f>VLOOKUP($B236, SinglePPTData!$A:$J, COLUMNS(SinglePPTData!$A:H), FALSE)</f>
        <v>Residential</v>
      </c>
      <c r="N236" s="37">
        <f>VLOOKUP(B236,SinglePPTData!A:J, COLUMNS(SinglePPTData!A:J), FALSE)</f>
        <v>3387.63</v>
      </c>
      <c r="O236" s="37">
        <f>IFERROR(VLOOKUP(B236,'Scattered Assessed Value'!A:I,COLUMNS('Scattered Assessed Value'!A:I),FALSE),VLOOKUP(B236,'Rooming and Agency Assesed Valu'!A:Q,COLUMNS('Rooming and Agency Assesed Valu'!A:Q),FALSE))</f>
        <v>659000</v>
      </c>
    </row>
    <row r="237" spans="1:16" x14ac:dyDescent="0.2">
      <c r="A237" s="7" t="s">
        <v>1892</v>
      </c>
      <c r="B237" s="8">
        <v>5355</v>
      </c>
      <c r="C237" s="8">
        <v>690</v>
      </c>
      <c r="D237" t="s">
        <v>58</v>
      </c>
      <c r="E237" s="8">
        <v>25</v>
      </c>
      <c r="F237" s="8" t="s">
        <v>59</v>
      </c>
      <c r="G237" s="8" t="s">
        <v>60</v>
      </c>
      <c r="H237" s="8">
        <v>19</v>
      </c>
      <c r="I237" s="8">
        <v>1921</v>
      </c>
      <c r="J237" s="8">
        <v>997</v>
      </c>
      <c r="K237" s="9">
        <v>1</v>
      </c>
      <c r="L237" t="str">
        <f>VLOOKUP($B237, SinglePPTData!$A:$J, COLUMNS(SinglePPTData!$A:G), FALSE)</f>
        <v>190409643000400</v>
      </c>
      <c r="M237" t="str">
        <f>VLOOKUP($B237, SinglePPTData!$A:$J, COLUMNS(SinglePPTData!$A:H), FALSE)</f>
        <v>Residential</v>
      </c>
      <c r="N237" s="37">
        <f>VLOOKUP(B237,SinglePPTData!A:J, COLUMNS(SinglePPTData!A:J), FALSE)</f>
        <v>2583.73</v>
      </c>
      <c r="O237" s="37">
        <f>IFERROR(VLOOKUP(B237,'Scattered Assessed Value'!A:I,COLUMNS('Scattered Assessed Value'!A:I),FALSE),VLOOKUP(B237,'Rooming and Agency Assesed Valu'!A:Q,COLUMNS('Rooming and Agency Assesed Valu'!A:Q),FALSE))</f>
        <v>503000</v>
      </c>
    </row>
    <row r="238" spans="1:16" x14ac:dyDescent="0.2">
      <c r="A238" s="7" t="s">
        <v>1892</v>
      </c>
      <c r="B238" s="8">
        <v>5314</v>
      </c>
      <c r="C238" s="8">
        <v>684</v>
      </c>
      <c r="D238" t="s">
        <v>20</v>
      </c>
      <c r="E238" s="8">
        <v>111</v>
      </c>
      <c r="F238" s="8" t="s">
        <v>61</v>
      </c>
      <c r="G238" s="8" t="s">
        <v>62</v>
      </c>
      <c r="H238" s="8">
        <v>19</v>
      </c>
      <c r="I238" s="8">
        <v>1920</v>
      </c>
      <c r="J238" s="8">
        <v>980</v>
      </c>
      <c r="K238" s="9">
        <v>1</v>
      </c>
      <c r="L238" t="str">
        <f>VLOOKUP($B238, SinglePPTData!$A:$J, COLUMNS(SinglePPTData!$A:G), FALSE)</f>
        <v>190409445001100</v>
      </c>
      <c r="M238" t="str">
        <f>VLOOKUP($B238, SinglePPTData!$A:$J, COLUMNS(SinglePPTData!$A:H), FALSE)</f>
        <v>Residential</v>
      </c>
      <c r="N238" s="37">
        <f>VLOOKUP(B238,SinglePPTData!A:J, COLUMNS(SinglePPTData!A:J), FALSE)</f>
        <v>3079.9700000000003</v>
      </c>
      <c r="O238" s="37">
        <f>IFERROR(VLOOKUP(B238,'Scattered Assessed Value'!A:I,COLUMNS('Scattered Assessed Value'!A:I),FALSE),VLOOKUP(B238,'Rooming and Agency Assesed Valu'!A:Q,COLUMNS('Rooming and Agency Assesed Valu'!A:Q),FALSE))</f>
        <v>605000</v>
      </c>
    </row>
    <row r="239" spans="1:16" x14ac:dyDescent="0.2">
      <c r="A239" s="7" t="s">
        <v>1892</v>
      </c>
      <c r="B239" s="8">
        <v>5318</v>
      </c>
      <c r="C239" s="8">
        <v>684</v>
      </c>
      <c r="D239" t="s">
        <v>20</v>
      </c>
      <c r="E239" s="8">
        <v>131</v>
      </c>
      <c r="F239" s="8" t="s">
        <v>61</v>
      </c>
      <c r="G239" s="8" t="s">
        <v>63</v>
      </c>
      <c r="H239" s="8">
        <v>19</v>
      </c>
      <c r="I239" s="8">
        <v>1976</v>
      </c>
      <c r="J239" s="8">
        <v>1073</v>
      </c>
      <c r="K239" s="9">
        <v>1</v>
      </c>
      <c r="L239" t="str">
        <f>VLOOKUP($B239, SinglePPTData!$A:$J, COLUMNS(SinglePPTData!$A:G), FALSE)</f>
        <v>190409445002100</v>
      </c>
      <c r="M239" t="str">
        <f>VLOOKUP($B239, SinglePPTData!$A:$J, COLUMNS(SinglePPTData!$A:H), FALSE)</f>
        <v>Residential</v>
      </c>
      <c r="N239" s="37">
        <f>VLOOKUP(B239,SinglePPTData!A:J, COLUMNS(SinglePPTData!A:J), FALSE)</f>
        <v>3362.83</v>
      </c>
      <c r="O239" s="37">
        <f>IFERROR(VLOOKUP(B239,'Scattered Assessed Value'!A:I,COLUMNS('Scattered Assessed Value'!A:I),FALSE),VLOOKUP(B239,'Rooming and Agency Assesed Valu'!A:Q,COLUMNS('Rooming and Agency Assesed Valu'!A:Q),FALSE))</f>
        <v>650000</v>
      </c>
    </row>
    <row r="240" spans="1:16" x14ac:dyDescent="0.2">
      <c r="A240" s="7" t="s">
        <v>1892</v>
      </c>
      <c r="B240" s="8">
        <v>5317</v>
      </c>
      <c r="C240" s="8">
        <v>684</v>
      </c>
      <c r="D240" t="s">
        <v>20</v>
      </c>
      <c r="E240" s="8">
        <v>133</v>
      </c>
      <c r="F240" s="8" t="s">
        <v>61</v>
      </c>
      <c r="G240" s="8" t="s">
        <v>64</v>
      </c>
      <c r="H240" s="8">
        <v>19</v>
      </c>
      <c r="I240" s="8">
        <v>1976</v>
      </c>
      <c r="J240" s="8">
        <v>1047</v>
      </c>
      <c r="K240" s="9">
        <v>1</v>
      </c>
      <c r="L240" t="str">
        <f>VLOOKUP($B240, SinglePPTData!$A:$J, COLUMNS(SinglePPTData!$A:G), FALSE)</f>
        <v>190409445002200</v>
      </c>
      <c r="M240" t="str">
        <f>VLOOKUP($B240, SinglePPTData!$A:$J, COLUMNS(SinglePPTData!$A:H), FALSE)</f>
        <v>Residential</v>
      </c>
      <c r="N240" s="37">
        <f>VLOOKUP(B240,SinglePPTData!A:J, COLUMNS(SinglePPTData!A:J), FALSE)</f>
        <v>3334.71</v>
      </c>
      <c r="O240" s="37">
        <f>IFERROR(VLOOKUP(B240,'Scattered Assessed Value'!A:I,COLUMNS('Scattered Assessed Value'!A:I),FALSE),VLOOKUP(B240,'Rooming and Agency Assesed Valu'!A:Q,COLUMNS('Rooming and Agency Assesed Valu'!A:Q),FALSE))</f>
        <v>645000</v>
      </c>
    </row>
    <row r="241" spans="1:15" x14ac:dyDescent="0.2">
      <c r="A241" s="7" t="s">
        <v>1892</v>
      </c>
      <c r="B241" s="8">
        <v>5269</v>
      </c>
      <c r="C241" s="8">
        <v>684</v>
      </c>
      <c r="D241" t="s">
        <v>20</v>
      </c>
      <c r="E241" s="8">
        <v>5</v>
      </c>
      <c r="F241" s="8" t="s">
        <v>65</v>
      </c>
      <c r="G241" s="8" t="s">
        <v>66</v>
      </c>
      <c r="H241" s="8">
        <v>19</v>
      </c>
      <c r="I241" s="8">
        <v>1920</v>
      </c>
      <c r="J241" s="8">
        <v>1467</v>
      </c>
      <c r="K241" s="9">
        <v>1</v>
      </c>
      <c r="L241" t="str">
        <f>VLOOKUP($B241, SinglePPTData!$A:$J, COLUMNS(SinglePPTData!$A:G), FALSE)</f>
        <v>190409201002800</v>
      </c>
      <c r="M241" t="str">
        <f>VLOOKUP($B241, SinglePPTData!$A:$J, COLUMNS(SinglePPTData!$A:H), FALSE)</f>
        <v>Residential</v>
      </c>
      <c r="N241" s="37">
        <f>VLOOKUP(B241,SinglePPTData!A:J, COLUMNS(SinglePPTData!A:J), FALSE)</f>
        <v>4107.17</v>
      </c>
      <c r="O241" s="37">
        <f>IFERROR(VLOOKUP(B241,'Scattered Assessed Value'!A:I,COLUMNS('Scattered Assessed Value'!A:I),FALSE),VLOOKUP(B241,'Rooming and Agency Assesed Valu'!A:Q,COLUMNS('Rooming and Agency Assesed Valu'!A:Q),FALSE))</f>
        <v>806000</v>
      </c>
    </row>
    <row r="242" spans="1:15" x14ac:dyDescent="0.2">
      <c r="A242" s="7" t="s">
        <v>1892</v>
      </c>
      <c r="B242" s="8">
        <v>3086</v>
      </c>
      <c r="C242" s="8">
        <v>254</v>
      </c>
      <c r="D242" t="s">
        <v>24</v>
      </c>
      <c r="E242" s="8">
        <v>58</v>
      </c>
      <c r="F242" s="8" t="s">
        <v>160</v>
      </c>
      <c r="G242" s="8" t="s">
        <v>161</v>
      </c>
      <c r="H242" s="8">
        <v>19</v>
      </c>
      <c r="I242" s="8">
        <v>1924</v>
      </c>
      <c r="J242" s="8">
        <v>1253</v>
      </c>
      <c r="K242" s="9">
        <v>1</v>
      </c>
      <c r="L242" t="str">
        <f>VLOOKUP($B242, SinglePPTData!$A:$J, COLUMNS(SinglePPTData!$A:G), FALSE)</f>
        <v>190409506004600</v>
      </c>
      <c r="M242" t="str">
        <f>VLOOKUP($B242, SinglePPTData!$A:$J, COLUMNS(SinglePPTData!$A:H), FALSE)</f>
        <v>Residential</v>
      </c>
      <c r="N242" s="37">
        <f>VLOOKUP(B242,SinglePPTData!A:J, COLUMNS(SinglePPTData!A:J), FALSE)</f>
        <v>3898.76</v>
      </c>
      <c r="O242" s="37">
        <f>IFERROR(VLOOKUP(B242,'Scattered Assessed Value'!A:I,COLUMNS('Scattered Assessed Value'!A:I),FALSE),VLOOKUP(B242,'Rooming and Agency Assesed Valu'!A:Q,COLUMNS('Rooming and Agency Assesed Valu'!A:Q),FALSE))</f>
        <v>746000</v>
      </c>
    </row>
    <row r="243" spans="1:15" x14ac:dyDescent="0.2">
      <c r="A243" s="7" t="s">
        <v>1892</v>
      </c>
      <c r="B243" s="8">
        <v>5288</v>
      </c>
      <c r="C243" s="8">
        <v>684</v>
      </c>
      <c r="D243" t="s">
        <v>20</v>
      </c>
      <c r="E243" s="8">
        <v>42</v>
      </c>
      <c r="F243" s="8" t="s">
        <v>230</v>
      </c>
      <c r="G243" s="8" t="s">
        <v>231</v>
      </c>
      <c r="H243" s="8">
        <v>19</v>
      </c>
      <c r="I243" s="8">
        <v>1919</v>
      </c>
      <c r="J243" s="8">
        <v>724</v>
      </c>
      <c r="K243" s="9">
        <v>1</v>
      </c>
      <c r="L243" t="str">
        <f>VLOOKUP($B243, SinglePPTData!$A:$J, COLUMNS(SinglePPTData!$A:G), FALSE)</f>
        <v>190409508003900</v>
      </c>
      <c r="M243" t="str">
        <f>VLOOKUP($B243, SinglePPTData!$A:$J, COLUMNS(SinglePPTData!$A:H), FALSE)</f>
        <v>Residential</v>
      </c>
      <c r="N243" s="37">
        <f>VLOOKUP(B243,SinglePPTData!A:J, COLUMNS(SinglePPTData!A:J), FALSE)</f>
        <v>2625.0800000000004</v>
      </c>
      <c r="O243" s="37">
        <f>IFERROR(VLOOKUP(B243,'Scattered Assessed Value'!A:I,COLUMNS('Scattered Assessed Value'!A:I),FALSE),VLOOKUP(B243,'Rooming and Agency Assesed Valu'!A:Q,COLUMNS('Rooming and Agency Assesed Valu'!A:Q),FALSE))</f>
        <v>513000</v>
      </c>
    </row>
    <row r="244" spans="1:15" x14ac:dyDescent="0.2">
      <c r="A244" s="7" t="s">
        <v>1892</v>
      </c>
      <c r="B244" s="8">
        <v>3089</v>
      </c>
      <c r="C244" s="8">
        <v>254</v>
      </c>
      <c r="D244" t="s">
        <v>24</v>
      </c>
      <c r="E244" s="8">
        <v>63</v>
      </c>
      <c r="F244" s="8" t="s">
        <v>230</v>
      </c>
      <c r="G244" s="8" t="s">
        <v>232</v>
      </c>
      <c r="H244" s="8">
        <v>19</v>
      </c>
      <c r="I244" s="8">
        <v>1926</v>
      </c>
      <c r="J244" s="8">
        <v>986</v>
      </c>
      <c r="K244" s="9">
        <v>1</v>
      </c>
      <c r="L244" t="str">
        <f>VLOOKUP($B244, SinglePPTData!$A:$J, COLUMNS(SinglePPTData!$A:G), FALSE)</f>
        <v>190409502002700</v>
      </c>
      <c r="M244" t="str">
        <f>VLOOKUP($B244, SinglePPTData!$A:$J, COLUMNS(SinglePPTData!$A:H), FALSE)</f>
        <v>Residential</v>
      </c>
      <c r="N244" s="37">
        <f>VLOOKUP(B244,SinglePPTData!A:J, COLUMNS(SinglePPTData!A:J), FALSE)</f>
        <v>3296.66</v>
      </c>
      <c r="O244" s="37">
        <f>IFERROR(VLOOKUP(B244,'Scattered Assessed Value'!A:I,COLUMNS('Scattered Assessed Value'!A:I),FALSE),VLOOKUP(B244,'Rooming and Agency Assesed Valu'!A:Q,COLUMNS('Rooming and Agency Assesed Valu'!A:Q),FALSE))</f>
        <v>631000</v>
      </c>
    </row>
    <row r="245" spans="1:15" x14ac:dyDescent="0.2">
      <c r="A245" s="7" t="s">
        <v>1892</v>
      </c>
      <c r="B245" s="8">
        <v>5324</v>
      </c>
      <c r="C245" s="8">
        <v>684</v>
      </c>
      <c r="D245" t="s">
        <v>20</v>
      </c>
      <c r="E245" s="8">
        <v>197</v>
      </c>
      <c r="F245" s="8" t="s">
        <v>233</v>
      </c>
      <c r="G245" s="8" t="s">
        <v>234</v>
      </c>
      <c r="H245" s="8">
        <v>19</v>
      </c>
      <c r="I245" s="8">
        <v>1916</v>
      </c>
      <c r="J245" s="8">
        <v>1206</v>
      </c>
      <c r="K245" s="9">
        <v>1</v>
      </c>
      <c r="L245" t="str">
        <f>VLOOKUP($B245, SinglePPTData!$A:$J, COLUMNS(SinglePPTData!$A:G), FALSE)</f>
        <v>190409223001400</v>
      </c>
      <c r="M245" t="str">
        <f>VLOOKUP($B245, SinglePPTData!$A:$J, COLUMNS(SinglePPTData!$A:H), FALSE)</f>
        <v>Residential</v>
      </c>
      <c r="N245" s="37">
        <f>VLOOKUP(B245,SinglePPTData!A:J, COLUMNS(SinglePPTData!A:J), FALSE)</f>
        <v>3243.73</v>
      </c>
      <c r="O245" s="37">
        <f>IFERROR(VLOOKUP(B245,'Scattered Assessed Value'!A:I,COLUMNS('Scattered Assessed Value'!A:I),FALSE),VLOOKUP(B245,'Rooming and Agency Assesed Valu'!A:Q,COLUMNS('Rooming and Agency Assesed Valu'!A:Q),FALSE))</f>
        <v>605000</v>
      </c>
    </row>
    <row r="246" spans="1:15" x14ac:dyDescent="0.2">
      <c r="A246" s="7" t="s">
        <v>1892</v>
      </c>
      <c r="B246" s="8">
        <v>5272</v>
      </c>
      <c r="C246" s="8">
        <v>684</v>
      </c>
      <c r="D246" t="s">
        <v>20</v>
      </c>
      <c r="E246" s="8">
        <v>19</v>
      </c>
      <c r="F246" s="8" t="s">
        <v>262</v>
      </c>
      <c r="G246" s="8" t="s">
        <v>263</v>
      </c>
      <c r="H246" s="8">
        <v>19</v>
      </c>
      <c r="I246" s="8">
        <v>1976</v>
      </c>
      <c r="J246" s="8">
        <v>1106</v>
      </c>
      <c r="K246" s="9">
        <v>1</v>
      </c>
      <c r="L246" t="str">
        <f>VLOOKUP($B246, SinglePPTData!$A:$J, COLUMNS(SinglePPTData!$A:G), FALSE)</f>
        <v>190409518001400</v>
      </c>
      <c r="M246" t="str">
        <f>VLOOKUP($B246, SinglePPTData!$A:$J, COLUMNS(SinglePPTData!$A:H), FALSE)</f>
        <v>Residential</v>
      </c>
      <c r="N246" s="37">
        <f>VLOOKUP(B246,SinglePPTData!A:J, COLUMNS(SinglePPTData!A:J), FALSE)</f>
        <v>3457.11</v>
      </c>
      <c r="O246" s="37">
        <f>IFERROR(VLOOKUP(B246,'Scattered Assessed Value'!A:I,COLUMNS('Scattered Assessed Value'!A:I),FALSE),VLOOKUP(B246,'Rooming and Agency Assesed Valu'!A:Q,COLUMNS('Rooming and Agency Assesed Valu'!A:Q),FALSE))</f>
        <v>668000</v>
      </c>
    </row>
    <row r="247" spans="1:15" x14ac:dyDescent="0.2">
      <c r="A247" s="7" t="s">
        <v>1892</v>
      </c>
      <c r="B247" s="8">
        <v>3090</v>
      </c>
      <c r="C247" s="8">
        <v>254</v>
      </c>
      <c r="D247" t="s">
        <v>24</v>
      </c>
      <c r="E247" s="8">
        <v>31</v>
      </c>
      <c r="F247" s="8" t="s">
        <v>276</v>
      </c>
      <c r="G247" s="8" t="s">
        <v>277</v>
      </c>
      <c r="H247" s="8">
        <v>19</v>
      </c>
      <c r="I247" s="8">
        <v>1928</v>
      </c>
      <c r="J247" s="8">
        <v>1155</v>
      </c>
      <c r="K247" s="9">
        <v>1</v>
      </c>
      <c r="L247" t="str">
        <f>VLOOKUP($B247, SinglePPTData!$A:$J, COLUMNS(SinglePPTData!$A:G), FALSE)</f>
        <v>190409516001400</v>
      </c>
      <c r="M247" t="str">
        <f>VLOOKUP($B247, SinglePPTData!$A:$J, COLUMNS(SinglePPTData!$A:H), FALSE)</f>
        <v>Residential</v>
      </c>
      <c r="N247" s="37">
        <f>VLOOKUP(B247,SinglePPTData!A:J, COLUMNS(SinglePPTData!A:J), FALSE)</f>
        <v>3630.79</v>
      </c>
      <c r="O247" s="37">
        <f>IFERROR(VLOOKUP(B247,'Scattered Assessed Value'!A:I,COLUMNS('Scattered Assessed Value'!A:I),FALSE),VLOOKUP(B247,'Rooming and Agency Assesed Valu'!A:Q,COLUMNS('Rooming and Agency Assesed Valu'!A:Q),FALSE))</f>
        <v>713000</v>
      </c>
    </row>
    <row r="248" spans="1:15" x14ac:dyDescent="0.2">
      <c r="A248" s="7" t="s">
        <v>1892</v>
      </c>
      <c r="B248" s="8">
        <v>5287</v>
      </c>
      <c r="C248" s="8">
        <v>684</v>
      </c>
      <c r="D248" t="s">
        <v>20</v>
      </c>
      <c r="E248" s="8">
        <v>43</v>
      </c>
      <c r="F248" s="8" t="s">
        <v>278</v>
      </c>
      <c r="G248" s="8" t="s">
        <v>279</v>
      </c>
      <c r="H248" s="8">
        <v>19</v>
      </c>
      <c r="I248" s="8">
        <v>1975</v>
      </c>
      <c r="J248" s="8">
        <v>999</v>
      </c>
      <c r="K248" s="9">
        <v>1</v>
      </c>
      <c r="L248" t="str">
        <f>VLOOKUP($B248, SinglePPTData!$A:$J, COLUMNS(SinglePPTData!$A:G), FALSE)</f>
        <v>190409516001900</v>
      </c>
      <c r="M248" t="str">
        <f>VLOOKUP($B248, SinglePPTData!$A:$J, COLUMNS(SinglePPTData!$A:H), FALSE)</f>
        <v>Residential</v>
      </c>
      <c r="N248" s="37">
        <f>VLOOKUP(B248,SinglePPTData!A:J, COLUMNS(SinglePPTData!A:J), FALSE)</f>
        <v>3309.89</v>
      </c>
      <c r="O248" s="37">
        <f>IFERROR(VLOOKUP(B248,'Scattered Assessed Value'!A:I,COLUMNS('Scattered Assessed Value'!A:I),FALSE),VLOOKUP(B248,'Rooming and Agency Assesed Valu'!A:Q,COLUMNS('Rooming and Agency Assesed Valu'!A:Q),FALSE))</f>
        <v>657000</v>
      </c>
    </row>
    <row r="249" spans="1:15" x14ac:dyDescent="0.2">
      <c r="A249" s="7" t="s">
        <v>1892</v>
      </c>
      <c r="B249" s="8">
        <v>4002</v>
      </c>
      <c r="C249" s="8">
        <v>260</v>
      </c>
      <c r="D249" t="s">
        <v>282</v>
      </c>
      <c r="E249" s="8">
        <v>24</v>
      </c>
      <c r="F249" s="8" t="s">
        <v>283</v>
      </c>
      <c r="G249" s="8" t="s">
        <v>284</v>
      </c>
      <c r="H249" s="8">
        <v>19</v>
      </c>
      <c r="I249" s="8">
        <v>1922</v>
      </c>
      <c r="J249" s="8">
        <v>1302</v>
      </c>
      <c r="K249" s="9">
        <v>1</v>
      </c>
      <c r="L249" t="str">
        <f>VLOOKUP($B249, SinglePPTData!$A:$J, COLUMNS(SinglePPTData!$A:G), FALSE)</f>
        <v>190602105003000</v>
      </c>
      <c r="M249" t="str">
        <f>VLOOKUP($B249, SinglePPTData!$A:$J, COLUMNS(SinglePPTData!$A:H), FALSE)</f>
        <v>Residential</v>
      </c>
      <c r="N249" s="37">
        <f>VLOOKUP(B249,SinglePPTData!A:J, COLUMNS(SinglePPTData!A:J), FALSE)</f>
        <v>3344.63</v>
      </c>
      <c r="O249" s="37">
        <f>IFERROR(VLOOKUP(B249,'Scattered Assessed Value'!A:I,COLUMNS('Scattered Assessed Value'!A:I),FALSE),VLOOKUP(B249,'Rooming and Agency Assesed Valu'!A:Q,COLUMNS('Rooming and Agency Assesed Valu'!A:Q),FALSE))</f>
        <v>645000</v>
      </c>
    </row>
    <row r="250" spans="1:15" x14ac:dyDescent="0.2">
      <c r="A250" s="7" t="s">
        <v>1892</v>
      </c>
      <c r="B250" s="8">
        <v>5303</v>
      </c>
      <c r="C250" s="8">
        <v>684</v>
      </c>
      <c r="D250" t="s">
        <v>20</v>
      </c>
      <c r="E250" s="8">
        <v>78</v>
      </c>
      <c r="F250" s="8" t="s">
        <v>327</v>
      </c>
      <c r="G250" s="8" t="s">
        <v>328</v>
      </c>
      <c r="H250" s="8">
        <v>19</v>
      </c>
      <c r="I250" s="8">
        <v>1908</v>
      </c>
      <c r="J250" s="8">
        <v>1394</v>
      </c>
      <c r="K250" s="9">
        <v>1</v>
      </c>
      <c r="L250" t="str">
        <f>VLOOKUP($B250, SinglePPTData!$A:$J, COLUMNS(SinglePPTData!$A:G), FALSE)</f>
        <v>190409403008500</v>
      </c>
      <c r="M250" t="str">
        <f>VLOOKUP($B250, SinglePPTData!$A:$J, COLUMNS(SinglePPTData!$A:H), FALSE)</f>
        <v>Residential</v>
      </c>
      <c r="N250" s="37">
        <f>VLOOKUP(B250,SinglePPTData!A:J, COLUMNS(SinglePPTData!A:J), FALSE)</f>
        <v>3979.81</v>
      </c>
      <c r="O250" s="37">
        <f>IFERROR(VLOOKUP(B250,'Scattered Assessed Value'!A:I,COLUMNS('Scattered Assessed Value'!A:I),FALSE),VLOOKUP(B250,'Rooming and Agency Assesed Valu'!A:Q,COLUMNS('Rooming and Agency Assesed Valu'!A:Q),FALSE))</f>
        <v>741000</v>
      </c>
    </row>
    <row r="251" spans="1:15" x14ac:dyDescent="0.2">
      <c r="A251" s="7" t="s">
        <v>1892</v>
      </c>
      <c r="B251" s="8">
        <v>5311</v>
      </c>
      <c r="C251" s="8">
        <v>684</v>
      </c>
      <c r="D251" t="s">
        <v>20</v>
      </c>
      <c r="E251" s="8">
        <v>82</v>
      </c>
      <c r="F251" s="8" t="s">
        <v>327</v>
      </c>
      <c r="G251" s="8" t="s">
        <v>329</v>
      </c>
      <c r="H251" s="8">
        <v>19</v>
      </c>
      <c r="I251" s="8">
        <v>1908</v>
      </c>
      <c r="J251" s="8">
        <v>1393</v>
      </c>
      <c r="K251" s="9">
        <v>1</v>
      </c>
      <c r="L251" t="str">
        <f>VLOOKUP($B251, SinglePPTData!$A:$J, COLUMNS(SinglePPTData!$A:G), FALSE)</f>
        <v>190409403008400</v>
      </c>
      <c r="M251" t="str">
        <f>VLOOKUP($B251, SinglePPTData!$A:$J, COLUMNS(SinglePPTData!$A:H), FALSE)</f>
        <v>Residential</v>
      </c>
      <c r="N251" s="37">
        <f>VLOOKUP(B251,SinglePPTData!A:J, COLUMNS(SinglePPTData!A:J), FALSE)</f>
        <v>4429.7299999999996</v>
      </c>
      <c r="O251" s="37">
        <f>IFERROR(VLOOKUP(B251,'Scattered Assessed Value'!A:I,COLUMNS('Scattered Assessed Value'!A:I),FALSE),VLOOKUP(B251,'Rooming and Agency Assesed Valu'!A:Q,COLUMNS('Rooming and Agency Assesed Valu'!A:Q),FALSE))</f>
        <v>836000</v>
      </c>
    </row>
    <row r="252" spans="1:15" x14ac:dyDescent="0.2">
      <c r="A252" s="7" t="s">
        <v>1892</v>
      </c>
      <c r="B252" s="8">
        <v>3094</v>
      </c>
      <c r="C252" s="8">
        <v>254</v>
      </c>
      <c r="D252" t="s">
        <v>24</v>
      </c>
      <c r="E252" s="8">
        <v>2</v>
      </c>
      <c r="F252" s="8" t="s">
        <v>355</v>
      </c>
      <c r="G252" s="8" t="s">
        <v>356</v>
      </c>
      <c r="H252" s="8">
        <v>19</v>
      </c>
      <c r="I252" s="8">
        <v>1924</v>
      </c>
      <c r="J252" s="8">
        <v>1060</v>
      </c>
      <c r="K252" s="9">
        <v>1</v>
      </c>
      <c r="L252" t="str">
        <f>VLOOKUP($B252, SinglePPTData!$A:$J, COLUMNS(SinglePPTData!$A:G), FALSE)</f>
        <v>190409507006200</v>
      </c>
      <c r="M252" t="str">
        <f>VLOOKUP($B252, SinglePPTData!$A:$J, COLUMNS(SinglePPTData!$A:H), FALSE)</f>
        <v>Residential</v>
      </c>
      <c r="N252" s="37">
        <f>VLOOKUP(B252,SinglePPTData!A:J, COLUMNS(SinglePPTData!A:J), FALSE)</f>
        <v>3539.8199999999997</v>
      </c>
      <c r="O252" s="37">
        <f>IFERROR(VLOOKUP(B252,'Scattered Assessed Value'!A:I,COLUMNS('Scattered Assessed Value'!A:I),FALSE),VLOOKUP(B252,'Rooming and Agency Assesed Valu'!A:Q,COLUMNS('Rooming and Agency Assesed Valu'!A:Q),FALSE))</f>
        <v>661000</v>
      </c>
    </row>
    <row r="253" spans="1:15" x14ac:dyDescent="0.2">
      <c r="A253" s="7" t="s">
        <v>1892</v>
      </c>
      <c r="B253" s="8">
        <v>3095</v>
      </c>
      <c r="C253" s="8">
        <v>254</v>
      </c>
      <c r="D253" t="s">
        <v>24</v>
      </c>
      <c r="E253" s="8">
        <v>224</v>
      </c>
      <c r="F253" s="8" t="s">
        <v>367</v>
      </c>
      <c r="G253" s="8" t="s">
        <v>368</v>
      </c>
      <c r="H253" s="8">
        <v>19</v>
      </c>
      <c r="I253" s="8">
        <v>1925</v>
      </c>
      <c r="J253" s="8">
        <v>1548</v>
      </c>
      <c r="K253" s="9">
        <v>1</v>
      </c>
      <c r="L253" t="str">
        <f>VLOOKUP($B253, SinglePPTData!$A:$J, COLUMNS(SinglePPTData!$A:G), FALSE)</f>
        <v>190409416007400</v>
      </c>
      <c r="M253" t="str">
        <f>VLOOKUP($B253, SinglePPTData!$A:$J, COLUMNS(SinglePPTData!$A:H), FALSE)</f>
        <v>Residential</v>
      </c>
      <c r="N253" s="37">
        <f>VLOOKUP(B253,SinglePPTData!A:J, COLUMNS(SinglePPTData!A:J), FALSE)</f>
        <v>4524.01</v>
      </c>
      <c r="O253" s="37">
        <f>IFERROR(VLOOKUP(B253,'Scattered Assessed Value'!A:I,COLUMNS('Scattered Assessed Value'!A:I),FALSE),VLOOKUP(B253,'Rooming and Agency Assesed Valu'!A:Q,COLUMNS('Rooming and Agency Assesed Valu'!A:Q),FALSE))</f>
        <v>848000</v>
      </c>
    </row>
    <row r="254" spans="1:15" x14ac:dyDescent="0.2">
      <c r="A254" s="7" t="s">
        <v>1892</v>
      </c>
      <c r="B254" s="8">
        <v>3096</v>
      </c>
      <c r="C254" s="8">
        <v>254</v>
      </c>
      <c r="D254" t="s">
        <v>24</v>
      </c>
      <c r="E254" s="8" t="s">
        <v>369</v>
      </c>
      <c r="F254" s="8" t="s">
        <v>367</v>
      </c>
      <c r="G254" s="8" t="s">
        <v>370</v>
      </c>
      <c r="H254" s="8">
        <v>19</v>
      </c>
      <c r="I254" s="8">
        <v>1957</v>
      </c>
      <c r="J254" s="8">
        <v>1344</v>
      </c>
      <c r="K254" s="9">
        <v>1</v>
      </c>
      <c r="L254" t="str">
        <f>VLOOKUP($B254, SinglePPTData!$A:$J, COLUMNS(SinglePPTData!$A:G), FALSE)</f>
        <v>190409416005200</v>
      </c>
      <c r="M254" t="str">
        <f>VLOOKUP($B254, SinglePPTData!$A:$J, COLUMNS(SinglePPTData!$A:H), FALSE)</f>
        <v>Residential</v>
      </c>
      <c r="N254" s="37">
        <f>VLOOKUP(B254,SinglePPTData!A:J, COLUMNS(SinglePPTData!A:J), FALSE)</f>
        <v>3983.1099999999997</v>
      </c>
      <c r="O254" s="37">
        <f>IFERROR(VLOOKUP(B254,'Scattered Assessed Value'!A:I,COLUMNS('Scattered Assessed Value'!A:I),FALSE),VLOOKUP(B254,'Rooming and Agency Assesed Valu'!A:Q,COLUMNS('Rooming and Agency Assesed Valu'!A:Q),FALSE))</f>
        <v>779000</v>
      </c>
    </row>
    <row r="255" spans="1:15" x14ac:dyDescent="0.2">
      <c r="A255" s="7" t="s">
        <v>1892</v>
      </c>
      <c r="B255" s="8">
        <v>3097</v>
      </c>
      <c r="C255" s="8">
        <v>254</v>
      </c>
      <c r="D255" t="s">
        <v>24</v>
      </c>
      <c r="E255" s="8">
        <v>305</v>
      </c>
      <c r="F255" s="8" t="s">
        <v>367</v>
      </c>
      <c r="G255" s="8" t="s">
        <v>371</v>
      </c>
      <c r="H255" s="8">
        <v>19</v>
      </c>
      <c r="I255" s="8">
        <v>1976</v>
      </c>
      <c r="J255" s="8">
        <v>1048</v>
      </c>
      <c r="K255" s="9">
        <v>1</v>
      </c>
      <c r="L255" t="str">
        <f>VLOOKUP($B255, SinglePPTData!$A:$J, COLUMNS(SinglePPTData!$A:G), FALSE)</f>
        <v>190409418003200</v>
      </c>
      <c r="M255" t="str">
        <f>VLOOKUP($B255, SinglePPTData!$A:$J, COLUMNS(SinglePPTData!$A:H), FALSE)</f>
        <v>Residential</v>
      </c>
      <c r="N255" s="37">
        <f>VLOOKUP(B255,SinglePPTData!A:J, COLUMNS(SinglePPTData!A:J), FALSE)</f>
        <v>3824.32</v>
      </c>
      <c r="O255" s="37">
        <f>IFERROR(VLOOKUP(B255,'Scattered Assessed Value'!A:I,COLUMNS('Scattered Assessed Value'!A:I),FALSE),VLOOKUP(B255,'Rooming and Agency Assesed Valu'!A:Q,COLUMNS('Rooming and Agency Assesed Valu'!A:Q),FALSE))</f>
        <v>752000</v>
      </c>
    </row>
    <row r="256" spans="1:15" x14ac:dyDescent="0.2">
      <c r="A256" s="7" t="s">
        <v>1892</v>
      </c>
      <c r="B256" s="8">
        <v>90001</v>
      </c>
      <c r="C256" s="8">
        <v>254</v>
      </c>
      <c r="D256" t="s">
        <v>24</v>
      </c>
      <c r="E256" s="8" t="s">
        <v>372</v>
      </c>
      <c r="F256" s="8" t="s">
        <v>367</v>
      </c>
      <c r="G256" s="8" t="s">
        <v>373</v>
      </c>
      <c r="H256" s="8">
        <v>19</v>
      </c>
      <c r="I256" s="8">
        <v>1957</v>
      </c>
      <c r="J256" s="8">
        <v>1344</v>
      </c>
      <c r="K256" s="9">
        <v>1</v>
      </c>
      <c r="L256" t="str">
        <f>VLOOKUP($B256, SinglePPTData!$A:$J, COLUMNS(SinglePPTData!$A:G), FALSE)</f>
        <v>190409416005100</v>
      </c>
      <c r="M256" t="str">
        <f>VLOOKUP($B256, SinglePPTData!$A:$J, COLUMNS(SinglePPTData!$A:H), FALSE)</f>
        <v>Residential</v>
      </c>
      <c r="N256" s="37">
        <f>VLOOKUP(B256,SinglePPTData!A:J, COLUMNS(SinglePPTData!A:J), FALSE)</f>
        <v>3983.1099999999997</v>
      </c>
      <c r="O256" s="37">
        <f>IFERROR(VLOOKUP(B256,'Scattered Assessed Value'!A:I,COLUMNS('Scattered Assessed Value'!A:I),FALSE),VLOOKUP(B256,'Rooming and Agency Assesed Valu'!A:Q,COLUMNS('Rooming and Agency Assesed Valu'!A:Q),FALSE))</f>
        <v>779000</v>
      </c>
    </row>
    <row r="257" spans="1:15" x14ac:dyDescent="0.2">
      <c r="A257" s="7" t="s">
        <v>1892</v>
      </c>
      <c r="B257" s="8">
        <v>4003</v>
      </c>
      <c r="C257" s="8">
        <v>260</v>
      </c>
      <c r="D257" t="s">
        <v>282</v>
      </c>
      <c r="E257" s="8">
        <v>79</v>
      </c>
      <c r="F257" s="8" t="s">
        <v>376</v>
      </c>
      <c r="G257" s="8" t="s">
        <v>377</v>
      </c>
      <c r="H257" s="8">
        <v>19</v>
      </c>
      <c r="I257" s="8">
        <v>1921</v>
      </c>
      <c r="J257" s="8">
        <v>1253</v>
      </c>
      <c r="K257" s="9">
        <v>1</v>
      </c>
      <c r="L257" t="str">
        <f>VLOOKUP($B257, SinglePPTData!$A:$J, COLUMNS(SinglePPTData!$A:G), FALSE)</f>
        <v>190409553001300</v>
      </c>
      <c r="M257" t="str">
        <f>VLOOKUP($B257, SinglePPTData!$A:$J, COLUMNS(SinglePPTData!$A:H), FALSE)</f>
        <v>Residential</v>
      </c>
      <c r="N257" s="37">
        <f>VLOOKUP(B257,SinglePPTData!A:J, COLUMNS(SinglePPTData!A:J), FALSE)</f>
        <v>3324.7799999999997</v>
      </c>
      <c r="O257" s="37">
        <f>IFERROR(VLOOKUP(B257,'Scattered Assessed Value'!A:I,COLUMNS('Scattered Assessed Value'!A:I),FALSE),VLOOKUP(B257,'Rooming and Agency Assesed Valu'!A:Q,COLUMNS('Rooming and Agency Assesed Valu'!A:Q),FALSE))</f>
        <v>645000</v>
      </c>
    </row>
    <row r="258" spans="1:15" x14ac:dyDescent="0.2">
      <c r="A258" s="7" t="s">
        <v>1892</v>
      </c>
      <c r="B258" s="8">
        <v>4004</v>
      </c>
      <c r="C258" s="8">
        <v>260</v>
      </c>
      <c r="D258" t="s">
        <v>282</v>
      </c>
      <c r="E258" s="8">
        <v>7</v>
      </c>
      <c r="F258" s="8" t="s">
        <v>378</v>
      </c>
      <c r="G258" s="8" t="s">
        <v>379</v>
      </c>
      <c r="H258" s="8">
        <v>19</v>
      </c>
      <c r="I258" s="8">
        <v>1930</v>
      </c>
      <c r="J258" s="8">
        <v>1318</v>
      </c>
      <c r="K258" s="9">
        <v>1</v>
      </c>
      <c r="L258" t="str">
        <f>VLOOKUP($B258, SinglePPTData!$A:$J, COLUMNS(SinglePPTData!$A:G), FALSE)</f>
        <v>190602102000800</v>
      </c>
      <c r="M258" t="str">
        <f>VLOOKUP($B258, SinglePPTData!$A:$J, COLUMNS(SinglePPTData!$A:H), FALSE)</f>
        <v>Residential</v>
      </c>
      <c r="N258" s="37">
        <f>VLOOKUP(B258,SinglePPTData!A:J, COLUMNS(SinglePPTData!A:J), FALSE)</f>
        <v>3367.7799999999997</v>
      </c>
      <c r="O258" s="37">
        <f>IFERROR(VLOOKUP(B258,'Scattered Assessed Value'!A:I,COLUMNS('Scattered Assessed Value'!A:I),FALSE),VLOOKUP(B258,'Rooming and Agency Assesed Valu'!A:Q,COLUMNS('Rooming and Agency Assesed Valu'!A:Q),FALSE))</f>
        <v>650000</v>
      </c>
    </row>
    <row r="259" spans="1:15" x14ac:dyDescent="0.2">
      <c r="A259" s="7" t="s">
        <v>1892</v>
      </c>
      <c r="B259" s="8">
        <v>5260</v>
      </c>
      <c r="C259" s="8">
        <v>684</v>
      </c>
      <c r="D259" t="s">
        <v>20</v>
      </c>
      <c r="E259" s="8">
        <v>1649</v>
      </c>
      <c r="F259" s="8" t="s">
        <v>385</v>
      </c>
      <c r="G259" s="8" t="s">
        <v>391</v>
      </c>
      <c r="H259" s="8">
        <v>19</v>
      </c>
      <c r="I259" s="8">
        <v>1919</v>
      </c>
      <c r="J259" s="8">
        <v>1041</v>
      </c>
      <c r="K259" s="9">
        <v>1</v>
      </c>
      <c r="L259" t="str">
        <f>VLOOKUP($B259, SinglePPTData!$A:$J, COLUMNS(SinglePPTData!$A:G), FALSE)</f>
        <v>190409401004400</v>
      </c>
      <c r="M259" t="str">
        <f>VLOOKUP($B259, SinglePPTData!$A:$J, COLUMNS(SinglePPTData!$A:H), FALSE)</f>
        <v>Residential</v>
      </c>
      <c r="N259" s="37">
        <f>VLOOKUP(B259,SinglePPTData!A:J, COLUMNS(SinglePPTData!A:J), FALSE)</f>
        <v>2815.32</v>
      </c>
      <c r="O259" s="37">
        <f>IFERROR(VLOOKUP(B259,'Scattered Assessed Value'!A:I,COLUMNS('Scattered Assessed Value'!A:I),FALSE),VLOOKUP(B259,'Rooming and Agency Assesed Valu'!A:Q,COLUMNS('Rooming and Agency Assesed Valu'!A:Q),FALSE))</f>
        <v>535000</v>
      </c>
    </row>
    <row r="260" spans="1:15" x14ac:dyDescent="0.2">
      <c r="A260" s="7" t="s">
        <v>1892</v>
      </c>
      <c r="B260" s="8">
        <v>5351</v>
      </c>
      <c r="C260" s="8">
        <v>684</v>
      </c>
      <c r="D260" t="s">
        <v>20</v>
      </c>
      <c r="E260" s="8">
        <v>1786</v>
      </c>
      <c r="F260" s="8" t="s">
        <v>385</v>
      </c>
      <c r="G260" s="8" t="s">
        <v>392</v>
      </c>
      <c r="H260" s="8">
        <v>19</v>
      </c>
      <c r="I260" s="8">
        <v>1976</v>
      </c>
      <c r="J260" s="8">
        <v>1124</v>
      </c>
      <c r="K260" s="9">
        <v>1</v>
      </c>
      <c r="L260" t="str">
        <f>VLOOKUP($B260, SinglePPTData!$A:$J, COLUMNS(SinglePPTData!$A:G), FALSE)</f>
        <v>190409420007200</v>
      </c>
      <c r="M260" t="str">
        <f>VLOOKUP($B260, SinglePPTData!$A:$J, COLUMNS(SinglePPTData!$A:H), FALSE)</f>
        <v>Residential</v>
      </c>
      <c r="N260" s="37">
        <f>VLOOKUP(B260,SinglePPTData!A:J, COLUMNS(SinglePPTData!A:J), FALSE)</f>
        <v>3170.9400000000005</v>
      </c>
      <c r="O260" s="37">
        <f>IFERROR(VLOOKUP(B260,'Scattered Assessed Value'!A:I,COLUMNS('Scattered Assessed Value'!A:I),FALSE),VLOOKUP(B260,'Rooming and Agency Assesed Valu'!A:Q,COLUMNS('Rooming and Agency Assesed Valu'!A:Q),FALSE))</f>
        <v>606000</v>
      </c>
    </row>
    <row r="261" spans="1:15" x14ac:dyDescent="0.2">
      <c r="A261" s="7" t="s">
        <v>1892</v>
      </c>
      <c r="B261" s="8">
        <v>5352</v>
      </c>
      <c r="C261" s="8">
        <v>684</v>
      </c>
      <c r="D261" t="s">
        <v>20</v>
      </c>
      <c r="E261" s="8">
        <v>1850</v>
      </c>
      <c r="F261" s="8" t="s">
        <v>385</v>
      </c>
      <c r="G261" s="8" t="s">
        <v>393</v>
      </c>
      <c r="H261" s="8">
        <v>19</v>
      </c>
      <c r="I261" s="8">
        <v>1915</v>
      </c>
      <c r="J261" s="8">
        <v>1397</v>
      </c>
      <c r="K261" s="9">
        <v>1</v>
      </c>
      <c r="L261" t="str">
        <f>VLOOKUP($B261, SinglePPTData!$A:$J, COLUMNS(SinglePPTData!$A:G), FALSE)</f>
        <v>190409420004500</v>
      </c>
      <c r="M261" t="str">
        <f>VLOOKUP($B261, SinglePPTData!$A:$J, COLUMNS(SinglePPTData!$A:H), FALSE)</f>
        <v>Residential</v>
      </c>
      <c r="N261" s="37">
        <f>VLOOKUP(B261,SinglePPTData!A:J, COLUMNS(SinglePPTData!A:J), FALSE)</f>
        <v>3015.45</v>
      </c>
      <c r="O261" s="37">
        <f>IFERROR(VLOOKUP(B261,'Scattered Assessed Value'!A:I,COLUMNS('Scattered Assessed Value'!A:I),FALSE),VLOOKUP(B261,'Rooming and Agency Assesed Valu'!A:Q,COLUMNS('Rooming and Agency Assesed Valu'!A:Q),FALSE))</f>
        <v>560000</v>
      </c>
    </row>
    <row r="262" spans="1:15" x14ac:dyDescent="0.2">
      <c r="A262" s="7" t="s">
        <v>1892</v>
      </c>
      <c r="B262" s="8">
        <v>5353</v>
      </c>
      <c r="C262" s="8">
        <v>684</v>
      </c>
      <c r="D262" t="s">
        <v>20</v>
      </c>
      <c r="E262" s="8">
        <v>2001</v>
      </c>
      <c r="F262" s="8" t="s">
        <v>385</v>
      </c>
      <c r="G262" s="8" t="s">
        <v>394</v>
      </c>
      <c r="H262" s="8">
        <v>19</v>
      </c>
      <c r="I262" s="8">
        <v>1915</v>
      </c>
      <c r="J262" s="8">
        <v>1109</v>
      </c>
      <c r="K262" s="9">
        <v>1</v>
      </c>
      <c r="L262" t="str">
        <f>VLOOKUP($B262, SinglePPTData!$A:$J, COLUMNS(SinglePPTData!$A:G), FALSE)</f>
        <v>190409516002900</v>
      </c>
      <c r="M262" t="str">
        <f>VLOOKUP($B262, SinglePPTData!$A:$J, COLUMNS(SinglePPTData!$A:H), FALSE)</f>
        <v>Residential</v>
      </c>
      <c r="N262" s="37">
        <f>VLOOKUP(B262,SinglePPTData!A:J, COLUMNS(SinglePPTData!A:J), FALSE)</f>
        <v>2725.99</v>
      </c>
      <c r="O262" s="37">
        <f>IFERROR(VLOOKUP(B262,'Scattered Assessed Value'!A:I,COLUMNS('Scattered Assessed Value'!A:I),FALSE),VLOOKUP(B262,'Rooming and Agency Assesed Valu'!A:Q,COLUMNS('Rooming and Agency Assesed Valu'!A:Q),FALSE))</f>
        <v>514000</v>
      </c>
    </row>
    <row r="263" spans="1:15" x14ac:dyDescent="0.2">
      <c r="A263" s="7" t="s">
        <v>1892</v>
      </c>
      <c r="B263" s="8">
        <v>3099</v>
      </c>
      <c r="C263" s="8">
        <v>254</v>
      </c>
      <c r="D263" t="s">
        <v>24</v>
      </c>
      <c r="E263" s="8">
        <v>2055</v>
      </c>
      <c r="F263" s="8" t="s">
        <v>385</v>
      </c>
      <c r="G263" s="8" t="s">
        <v>395</v>
      </c>
      <c r="H263" s="8">
        <v>19</v>
      </c>
      <c r="I263" s="8">
        <v>1921</v>
      </c>
      <c r="J263" s="8">
        <v>1058</v>
      </c>
      <c r="K263" s="9">
        <v>1</v>
      </c>
      <c r="L263" t="str">
        <f>VLOOKUP($B263, SinglePPTData!$A:$J, COLUMNS(SinglePPTData!$A:G), FALSE)</f>
        <v>190409514001800</v>
      </c>
      <c r="M263" t="str">
        <f>VLOOKUP($B263, SinglePPTData!$A:$J, COLUMNS(SinglePPTData!$A:H), FALSE)</f>
        <v>Residential</v>
      </c>
      <c r="N263" s="37">
        <f>VLOOKUP(B263,SinglePPTData!A:J, COLUMNS(SinglePPTData!A:J), FALSE)</f>
        <v>2673.0499999999997</v>
      </c>
      <c r="O263" s="37">
        <f>IFERROR(VLOOKUP(B263,'Scattered Assessed Value'!A:I,COLUMNS('Scattered Assessed Value'!A:I),FALSE),VLOOKUP(B263,'Rooming and Agency Assesed Valu'!A:Q,COLUMNS('Rooming and Agency Assesed Valu'!A:Q),FALSE))</f>
        <v>509000</v>
      </c>
    </row>
    <row r="264" spans="1:15" x14ac:dyDescent="0.2">
      <c r="A264" s="7" t="s">
        <v>1892</v>
      </c>
      <c r="B264" s="8">
        <v>3100</v>
      </c>
      <c r="C264" s="8">
        <v>254</v>
      </c>
      <c r="D264" t="s">
        <v>24</v>
      </c>
      <c r="E264" s="8">
        <v>2065</v>
      </c>
      <c r="F264" s="8" t="s">
        <v>385</v>
      </c>
      <c r="G264" s="8" t="s">
        <v>396</v>
      </c>
      <c r="H264" s="8">
        <v>19</v>
      </c>
      <c r="I264" s="8">
        <v>1922</v>
      </c>
      <c r="J264" s="8">
        <v>1057</v>
      </c>
      <c r="K264" s="9">
        <v>1</v>
      </c>
      <c r="L264" t="str">
        <f>VLOOKUP($B264, SinglePPTData!$A:$J, COLUMNS(SinglePPTData!$A:G), FALSE)</f>
        <v>190409514002300</v>
      </c>
      <c r="M264" t="str">
        <f>VLOOKUP($B264, SinglePPTData!$A:$J, COLUMNS(SinglePPTData!$A:H), FALSE)</f>
        <v>Residential</v>
      </c>
      <c r="N264" s="37">
        <f>VLOOKUP(B264,SinglePPTData!A:J, COLUMNS(SinglePPTData!A:J), FALSE)</f>
        <v>2780.57</v>
      </c>
      <c r="O264" s="37">
        <f>IFERROR(VLOOKUP(B264,'Scattered Assessed Value'!A:I,COLUMNS('Scattered Assessed Value'!A:I),FALSE),VLOOKUP(B264,'Rooming and Agency Assesed Valu'!A:Q,COLUMNS('Rooming and Agency Assesed Valu'!A:Q),FALSE))</f>
        <v>532000</v>
      </c>
    </row>
    <row r="265" spans="1:15" x14ac:dyDescent="0.2">
      <c r="A265" s="7" t="s">
        <v>1892</v>
      </c>
      <c r="B265" s="8">
        <v>3101</v>
      </c>
      <c r="C265" s="8">
        <v>254</v>
      </c>
      <c r="D265" t="s">
        <v>24</v>
      </c>
      <c r="E265" s="8">
        <v>2317</v>
      </c>
      <c r="F265" s="8" t="s">
        <v>385</v>
      </c>
      <c r="G265" s="8" t="s">
        <v>397</v>
      </c>
      <c r="H265" s="8">
        <v>19</v>
      </c>
      <c r="I265" s="8">
        <v>1925</v>
      </c>
      <c r="J265" s="8">
        <v>920</v>
      </c>
      <c r="K265" s="9">
        <v>1</v>
      </c>
      <c r="L265" t="str">
        <f>VLOOKUP($B265, SinglePPTData!$A:$J, COLUMNS(SinglePPTData!$A:G), FALSE)</f>
        <v>190409623002500</v>
      </c>
      <c r="M265" t="str">
        <f>VLOOKUP($B265, SinglePPTData!$A:$J, COLUMNS(SinglePPTData!$A:H), FALSE)</f>
        <v>Residential</v>
      </c>
      <c r="N265" s="37">
        <f>VLOOKUP(B265,SinglePPTData!A:J, COLUMNS(SinglePPTData!A:J), FALSE)</f>
        <v>2421.63</v>
      </c>
      <c r="O265" s="37">
        <f>IFERROR(VLOOKUP(B265,'Scattered Assessed Value'!A:I,COLUMNS('Scattered Assessed Value'!A:I),FALSE),VLOOKUP(B265,'Rooming and Agency Assesed Valu'!A:Q,COLUMNS('Rooming and Agency Assesed Valu'!A:Q),FALSE))</f>
        <v>468000</v>
      </c>
    </row>
    <row r="266" spans="1:15" x14ac:dyDescent="0.2">
      <c r="A266" s="7" t="s">
        <v>1892</v>
      </c>
      <c r="B266" s="8">
        <v>3103</v>
      </c>
      <c r="C266" s="8">
        <v>254</v>
      </c>
      <c r="D266" t="s">
        <v>24</v>
      </c>
      <c r="E266" s="8">
        <v>59</v>
      </c>
      <c r="F266" s="8" t="s">
        <v>401</v>
      </c>
      <c r="G266" s="8" t="s">
        <v>402</v>
      </c>
      <c r="H266" s="8">
        <v>19</v>
      </c>
      <c r="I266" s="8">
        <v>1919</v>
      </c>
      <c r="J266" s="8">
        <v>1468</v>
      </c>
      <c r="K266" s="9">
        <v>1</v>
      </c>
      <c r="L266" t="str">
        <f>VLOOKUP($B266, SinglePPTData!$A:$J, COLUMNS(SinglePPTData!$A:G), FALSE)</f>
        <v>190409409000700</v>
      </c>
      <c r="M266" t="str">
        <f>VLOOKUP($B266, SinglePPTData!$A:$J, COLUMNS(SinglePPTData!$A:H), FALSE)</f>
        <v>Residential</v>
      </c>
      <c r="N266" s="37">
        <f>VLOOKUP(B266,SinglePPTData!A:J, COLUMNS(SinglePPTData!A:J), FALSE)</f>
        <v>4295.75</v>
      </c>
      <c r="O266" s="37">
        <f>IFERROR(VLOOKUP(B266,'Scattered Assessed Value'!A:I,COLUMNS('Scattered Assessed Value'!A:I),FALSE),VLOOKUP(B266,'Rooming and Agency Assesed Valu'!A:Q,COLUMNS('Rooming and Agency Assesed Valu'!A:Q),FALSE))</f>
        <v>827000</v>
      </c>
    </row>
    <row r="267" spans="1:15" x14ac:dyDescent="0.2">
      <c r="A267" s="7" t="s">
        <v>1892</v>
      </c>
      <c r="B267" s="8">
        <v>3104</v>
      </c>
      <c r="C267" s="8">
        <v>254</v>
      </c>
      <c r="D267" t="s">
        <v>24</v>
      </c>
      <c r="E267" s="8">
        <v>5</v>
      </c>
      <c r="F267" s="8" t="s">
        <v>403</v>
      </c>
      <c r="G267" s="8" t="s">
        <v>404</v>
      </c>
      <c r="H267" s="8">
        <v>19</v>
      </c>
      <c r="I267" s="8">
        <v>1921</v>
      </c>
      <c r="J267" s="8">
        <v>1064</v>
      </c>
      <c r="K267" s="9">
        <v>1</v>
      </c>
      <c r="L267" t="str">
        <f>VLOOKUP($B267, SinglePPTData!$A:$J, COLUMNS(SinglePPTData!$A:G), FALSE)</f>
        <v>190409503011100</v>
      </c>
      <c r="M267" t="str">
        <f>VLOOKUP($B267, SinglePPTData!$A:$J, COLUMNS(SinglePPTData!$A:H), FALSE)</f>
        <v>Residential</v>
      </c>
      <c r="N267" s="37">
        <f>VLOOKUP(B267,SinglePPTData!A:J, COLUMNS(SinglePPTData!A:J), FALSE)</f>
        <v>3731.6899999999996</v>
      </c>
      <c r="O267" s="37">
        <f>IFERROR(VLOOKUP(B267,'Scattered Assessed Value'!A:I,COLUMNS('Scattered Assessed Value'!A:I),FALSE),VLOOKUP(B267,'Rooming and Agency Assesed Valu'!A:Q,COLUMNS('Rooming and Agency Assesed Valu'!A:Q),FALSE))</f>
        <v>711000</v>
      </c>
    </row>
    <row r="268" spans="1:15" x14ac:dyDescent="0.2">
      <c r="A268" s="7" t="s">
        <v>1892</v>
      </c>
      <c r="B268" s="8">
        <v>5331</v>
      </c>
      <c r="C268" s="8">
        <v>684</v>
      </c>
      <c r="D268" t="s">
        <v>20</v>
      </c>
      <c r="E268" s="8">
        <v>157</v>
      </c>
      <c r="F268" s="8" t="s">
        <v>405</v>
      </c>
      <c r="G268" s="8" t="s">
        <v>406</v>
      </c>
      <c r="H268" s="8">
        <v>19</v>
      </c>
      <c r="I268" s="8">
        <v>1915</v>
      </c>
      <c r="J268" s="8">
        <v>1589</v>
      </c>
      <c r="K268" s="9">
        <v>1</v>
      </c>
      <c r="L268" t="str">
        <f>VLOOKUP($B268, SinglePPTData!$A:$J, COLUMNS(SinglePPTData!$A:G), FALSE)</f>
        <v>190409525100900</v>
      </c>
      <c r="M268" t="str">
        <f>VLOOKUP($B268, SinglePPTData!$A:$J, COLUMNS(SinglePPTData!$A:H), FALSE)</f>
        <v>Residential</v>
      </c>
      <c r="N268" s="37">
        <f>VLOOKUP(B268,SinglePPTData!A:J, COLUMNS(SinglePPTData!A:J), FALSE)</f>
        <v>4032.74</v>
      </c>
      <c r="O268" s="37">
        <f>IFERROR(VLOOKUP(B268,'Scattered Assessed Value'!A:I,COLUMNS('Scattered Assessed Value'!A:I),FALSE),VLOOKUP(B268,'Rooming and Agency Assesed Valu'!A:Q,COLUMNS('Rooming and Agency Assesed Valu'!A:Q),FALSE))</f>
        <v>761000</v>
      </c>
    </row>
    <row r="269" spans="1:15" x14ac:dyDescent="0.2">
      <c r="A269" s="7" t="s">
        <v>1892</v>
      </c>
      <c r="B269" s="8">
        <v>5285</v>
      </c>
      <c r="C269" s="8">
        <v>684</v>
      </c>
      <c r="D269" t="s">
        <v>20</v>
      </c>
      <c r="E269" s="8">
        <v>20</v>
      </c>
      <c r="F269" s="8" t="s">
        <v>437</v>
      </c>
      <c r="G269" s="8" t="s">
        <v>438</v>
      </c>
      <c r="H269" s="8">
        <v>19</v>
      </c>
      <c r="I269" s="8">
        <v>1918</v>
      </c>
      <c r="J269" s="8">
        <v>1253</v>
      </c>
      <c r="K269" s="9">
        <v>1</v>
      </c>
      <c r="L269" t="str">
        <f>VLOOKUP($B269, SinglePPTData!$A:$J, COLUMNS(SinglePPTData!$A:G), FALSE)</f>
        <v>190409212001700</v>
      </c>
      <c r="M269" t="str">
        <f>VLOOKUP($B269, SinglePPTData!$A:$J, COLUMNS(SinglePPTData!$A:H), FALSE)</f>
        <v>Residential</v>
      </c>
      <c r="N269" s="37">
        <f>VLOOKUP(B269,SinglePPTData!A:J, COLUMNS(SinglePPTData!A:J), FALSE)</f>
        <v>3829.28</v>
      </c>
      <c r="O269" s="37">
        <f>IFERROR(VLOOKUP(B269,'Scattered Assessed Value'!A:I,COLUMNS('Scattered Assessed Value'!A:I),FALSE),VLOOKUP(B269,'Rooming and Agency Assesed Valu'!A:Q,COLUMNS('Rooming and Agency Assesed Valu'!A:Q),FALSE))</f>
        <v>725000</v>
      </c>
    </row>
    <row r="270" spans="1:15" x14ac:dyDescent="0.2">
      <c r="A270" s="7" t="s">
        <v>1892</v>
      </c>
      <c r="B270" s="8">
        <v>3106</v>
      </c>
      <c r="C270" s="8">
        <v>254</v>
      </c>
      <c r="D270" t="s">
        <v>24</v>
      </c>
      <c r="E270" s="8">
        <v>88</v>
      </c>
      <c r="F270" s="8" t="s">
        <v>450</v>
      </c>
      <c r="G270" s="8" t="s">
        <v>451</v>
      </c>
      <c r="H270" s="8">
        <v>19</v>
      </c>
      <c r="I270" s="8">
        <v>1923</v>
      </c>
      <c r="J270" s="8">
        <v>1276</v>
      </c>
      <c r="K270" s="9">
        <v>1</v>
      </c>
      <c r="L270" t="str">
        <f>VLOOKUP($B270, SinglePPTData!$A:$J, COLUMNS(SinglePPTData!$A:G), FALSE)</f>
        <v>190409402003800</v>
      </c>
      <c r="M270" t="str">
        <f>VLOOKUP($B270, SinglePPTData!$A:$J, COLUMNS(SinglePPTData!$A:H), FALSE)</f>
        <v>Residential</v>
      </c>
      <c r="N270" s="37">
        <f>VLOOKUP(B270,SinglePPTData!A:J, COLUMNS(SinglePPTData!A:J), FALSE)</f>
        <v>4222.9699999999993</v>
      </c>
      <c r="O270" s="37">
        <f>IFERROR(VLOOKUP(B270,'Scattered Assessed Value'!A:I,COLUMNS('Scattered Assessed Value'!A:I),FALSE),VLOOKUP(B270,'Rooming and Agency Assesed Valu'!A:Q,COLUMNS('Rooming and Agency Assesed Valu'!A:Q),FALSE))</f>
        <v>810000</v>
      </c>
    </row>
    <row r="271" spans="1:15" x14ac:dyDescent="0.2">
      <c r="A271" s="7" t="s">
        <v>1892</v>
      </c>
      <c r="B271" s="8">
        <v>3107</v>
      </c>
      <c r="C271" s="8">
        <v>254</v>
      </c>
      <c r="D271" t="s">
        <v>24</v>
      </c>
      <c r="E271" s="8">
        <v>18</v>
      </c>
      <c r="F271" s="8" t="s">
        <v>516</v>
      </c>
      <c r="G271" s="8" t="s">
        <v>517</v>
      </c>
      <c r="H271" s="8">
        <v>19</v>
      </c>
      <c r="I271" s="8">
        <v>1964</v>
      </c>
      <c r="J271" s="8">
        <v>1218</v>
      </c>
      <c r="K271" s="9">
        <v>1</v>
      </c>
      <c r="L271" t="str">
        <f>VLOOKUP($B271, SinglePPTData!$A:$J, COLUMNS(SinglePPTData!$A:G), FALSE)</f>
        <v>190409332010400</v>
      </c>
      <c r="M271" t="str">
        <f>VLOOKUP($B271, SinglePPTData!$A:$J, COLUMNS(SinglePPTData!$A:H), FALSE)</f>
        <v>Residential</v>
      </c>
      <c r="N271" s="37">
        <f>VLOOKUP(B271,SinglePPTData!A:J, COLUMNS(SinglePPTData!A:J), FALSE)</f>
        <v>4186.57</v>
      </c>
      <c r="O271" s="37">
        <f>IFERROR(VLOOKUP(B271,'Scattered Assessed Value'!A:I,COLUMNS('Scattered Assessed Value'!A:I),FALSE),VLOOKUP(B271,'Rooming and Agency Assesed Valu'!A:Q,COLUMNS('Rooming and Agency Assesed Valu'!A:Q),FALSE))</f>
        <v>779000</v>
      </c>
    </row>
    <row r="272" spans="1:15" x14ac:dyDescent="0.2">
      <c r="A272" s="7" t="s">
        <v>1892</v>
      </c>
      <c r="B272" s="8">
        <v>3108</v>
      </c>
      <c r="C272" s="8">
        <v>254</v>
      </c>
      <c r="D272" t="s">
        <v>24</v>
      </c>
      <c r="E272" s="8">
        <v>264</v>
      </c>
      <c r="F272" s="8" t="s">
        <v>518</v>
      </c>
      <c r="G272" s="8" t="s">
        <v>519</v>
      </c>
      <c r="H272" s="8">
        <v>19</v>
      </c>
      <c r="I272" s="8">
        <v>1920</v>
      </c>
      <c r="J272" s="8">
        <v>1138</v>
      </c>
      <c r="K272" s="9">
        <v>1</v>
      </c>
      <c r="L272" t="str">
        <f>VLOOKUP($B272, SinglePPTData!$A:$J, COLUMNS(SinglePPTData!$A:G), FALSE)</f>
        <v>190409334009000</v>
      </c>
      <c r="M272" t="str">
        <f>VLOOKUP($B272, SinglePPTData!$A:$J, COLUMNS(SinglePPTData!$A:H), FALSE)</f>
        <v>Residential</v>
      </c>
      <c r="N272" s="37">
        <f>VLOOKUP(B272,SinglePPTData!A:J, COLUMNS(SinglePPTData!A:J), FALSE)</f>
        <v>3948.38</v>
      </c>
      <c r="O272" s="37">
        <f>IFERROR(VLOOKUP(B272,'Scattered Assessed Value'!A:I,COLUMNS('Scattered Assessed Value'!A:I),FALSE),VLOOKUP(B272,'Rooming and Agency Assesed Valu'!A:Q,COLUMNS('Rooming and Agency Assesed Valu'!A:Q),FALSE))</f>
        <v>749000</v>
      </c>
    </row>
    <row r="273" spans="1:15" x14ac:dyDescent="0.2">
      <c r="A273" s="7" t="s">
        <v>1892</v>
      </c>
      <c r="B273" s="8">
        <v>4005</v>
      </c>
      <c r="C273" s="8">
        <v>260</v>
      </c>
      <c r="D273" t="s">
        <v>282</v>
      </c>
      <c r="E273" s="8">
        <v>229</v>
      </c>
      <c r="F273" s="8" t="s">
        <v>534</v>
      </c>
      <c r="G273" s="8" t="s">
        <v>535</v>
      </c>
      <c r="H273" s="8">
        <v>19</v>
      </c>
      <c r="I273" s="8">
        <v>1925</v>
      </c>
      <c r="J273" s="8">
        <v>1005</v>
      </c>
      <c r="K273" s="9">
        <v>1</v>
      </c>
      <c r="L273" t="str">
        <f>VLOOKUP($B273, SinglePPTData!$A:$J, COLUMNS(SinglePPTData!$A:G), FALSE)</f>
        <v>190602154501200</v>
      </c>
      <c r="M273" t="str">
        <f>VLOOKUP($B273, SinglePPTData!$A:$J, COLUMNS(SinglePPTData!$A:H), FALSE)</f>
        <v>Residential</v>
      </c>
      <c r="N273" s="37">
        <f>VLOOKUP(B273,SinglePPTData!A:J, COLUMNS(SinglePPTData!A:J), FALSE)</f>
        <v>3035.3</v>
      </c>
      <c r="O273" s="37">
        <f>IFERROR(VLOOKUP(B273,'Scattered Assessed Value'!A:I,COLUMNS('Scattered Assessed Value'!A:I),FALSE),VLOOKUP(B273,'Rooming and Agency Assesed Valu'!A:Q,COLUMNS('Rooming and Agency Assesed Valu'!A:Q),FALSE))</f>
        <v>596000</v>
      </c>
    </row>
    <row r="274" spans="1:15" x14ac:dyDescent="0.2">
      <c r="A274" s="7" t="s">
        <v>1892</v>
      </c>
      <c r="B274" s="8">
        <v>5278</v>
      </c>
      <c r="C274" s="8">
        <v>684</v>
      </c>
      <c r="D274" t="s">
        <v>20</v>
      </c>
      <c r="E274" s="8">
        <v>12</v>
      </c>
      <c r="F274" s="8" t="s">
        <v>536</v>
      </c>
      <c r="G274" s="8" t="s">
        <v>537</v>
      </c>
      <c r="H274" s="8">
        <v>19</v>
      </c>
      <c r="I274" s="8">
        <v>1976</v>
      </c>
      <c r="J274" s="8">
        <v>928</v>
      </c>
      <c r="K274" s="9">
        <v>1</v>
      </c>
      <c r="L274" t="str">
        <f>VLOOKUP($B274, SinglePPTData!$A:$J, COLUMNS(SinglePPTData!$A:G), FALSE)</f>
        <v>190409406003500</v>
      </c>
      <c r="M274" t="str">
        <f>VLOOKUP($B274, SinglePPTData!$A:$J, COLUMNS(SinglePPTData!$A:H), FALSE)</f>
        <v>Residential</v>
      </c>
      <c r="N274" s="37">
        <f>VLOOKUP(B274,SinglePPTData!A:J, COLUMNS(SinglePPTData!A:J), FALSE)</f>
        <v>3372.74</v>
      </c>
      <c r="O274" s="37">
        <f>IFERROR(VLOOKUP(B274,'Scattered Assessed Value'!A:I,COLUMNS('Scattered Assessed Value'!A:I),FALSE),VLOOKUP(B274,'Rooming and Agency Assesed Valu'!A:Q,COLUMNS('Rooming and Agency Assesed Valu'!A:Q),FALSE))</f>
        <v>653000</v>
      </c>
    </row>
    <row r="275" spans="1:15" x14ac:dyDescent="0.2">
      <c r="A275" s="7" t="s">
        <v>1892</v>
      </c>
      <c r="B275" s="8">
        <v>5271</v>
      </c>
      <c r="C275" s="8">
        <v>684</v>
      </c>
      <c r="D275" t="s">
        <v>20</v>
      </c>
      <c r="E275" s="8">
        <v>19</v>
      </c>
      <c r="F275" s="8" t="s">
        <v>536</v>
      </c>
      <c r="G275" s="8" t="s">
        <v>538</v>
      </c>
      <c r="H275" s="8">
        <v>19</v>
      </c>
      <c r="I275" s="8">
        <v>1922</v>
      </c>
      <c r="J275" s="8">
        <v>972</v>
      </c>
      <c r="K275" s="9">
        <v>1</v>
      </c>
      <c r="L275" t="str">
        <f>VLOOKUP($B275, SinglePPTData!$A:$J, COLUMNS(SinglePPTData!$A:G), FALSE)</f>
        <v>190409407000300</v>
      </c>
      <c r="M275" t="str">
        <f>VLOOKUP($B275, SinglePPTData!$A:$J, COLUMNS(SinglePPTData!$A:H), FALSE)</f>
        <v>Residential</v>
      </c>
      <c r="N275" s="37">
        <f>VLOOKUP(B275,SinglePPTData!A:J, COLUMNS(SinglePPTData!A:J), FALSE)</f>
        <v>3291.7000000000003</v>
      </c>
      <c r="O275" s="37">
        <f>IFERROR(VLOOKUP(B275,'Scattered Assessed Value'!A:I,COLUMNS('Scattered Assessed Value'!A:I),FALSE),VLOOKUP(B275,'Rooming and Agency Assesed Valu'!A:Q,COLUMNS('Rooming and Agency Assesed Valu'!A:Q),FALSE))</f>
        <v>634000</v>
      </c>
    </row>
    <row r="276" spans="1:15" x14ac:dyDescent="0.2">
      <c r="A276" s="7" t="s">
        <v>1892</v>
      </c>
      <c r="B276" s="8">
        <v>3114</v>
      </c>
      <c r="C276" s="8">
        <v>254</v>
      </c>
      <c r="D276" t="s">
        <v>24</v>
      </c>
      <c r="E276" s="8">
        <v>97</v>
      </c>
      <c r="F276" s="8" t="s">
        <v>536</v>
      </c>
      <c r="G276" s="8" t="s">
        <v>539</v>
      </c>
      <c r="H276" s="8">
        <v>19</v>
      </c>
      <c r="I276" s="8">
        <v>1919</v>
      </c>
      <c r="J276" s="8">
        <v>1228</v>
      </c>
      <c r="K276" s="9">
        <v>1</v>
      </c>
      <c r="L276" t="str">
        <f>VLOOKUP($B276, SinglePPTData!$A:$J, COLUMNS(SinglePPTData!$A:G), FALSE)</f>
        <v>190409410002600</v>
      </c>
      <c r="M276" t="str">
        <f>VLOOKUP($B276, SinglePPTData!$A:$J, COLUMNS(SinglePPTData!$A:H), FALSE)</f>
        <v>Residential</v>
      </c>
      <c r="N276" s="37">
        <f>VLOOKUP(B276,SinglePPTData!A:J, COLUMNS(SinglePPTData!A:J), FALSE)</f>
        <v>3821.02</v>
      </c>
      <c r="O276" s="37">
        <f>IFERROR(VLOOKUP(B276,'Scattered Assessed Value'!A:I,COLUMNS('Scattered Assessed Value'!A:I),FALSE),VLOOKUP(B276,'Rooming and Agency Assesed Valu'!A:Q,COLUMNS('Rooming and Agency Assesed Valu'!A:Q),FALSE))</f>
        <v>726000</v>
      </c>
    </row>
    <row r="277" spans="1:15" x14ac:dyDescent="0.2">
      <c r="A277" s="7" t="s">
        <v>1892</v>
      </c>
      <c r="B277" s="8">
        <v>3113</v>
      </c>
      <c r="C277" s="8">
        <v>254</v>
      </c>
      <c r="D277" t="s">
        <v>24</v>
      </c>
      <c r="E277" s="8">
        <v>180</v>
      </c>
      <c r="F277" s="8" t="s">
        <v>536</v>
      </c>
      <c r="G277" s="8" t="s">
        <v>540</v>
      </c>
      <c r="H277" s="8">
        <v>19</v>
      </c>
      <c r="I277" s="8">
        <v>1921</v>
      </c>
      <c r="J277" s="8">
        <v>1216</v>
      </c>
      <c r="K277" s="9">
        <v>1</v>
      </c>
      <c r="L277" t="str">
        <f>VLOOKUP($B277, SinglePPTData!$A:$J, COLUMNS(SinglePPTData!$A:G), FALSE)</f>
        <v>190409426001700</v>
      </c>
      <c r="M277" t="str">
        <f>VLOOKUP($B277, SinglePPTData!$A:$J, COLUMNS(SinglePPTData!$A:H), FALSE)</f>
        <v>Residential</v>
      </c>
      <c r="N277" s="37">
        <f>VLOOKUP(B277,SinglePPTData!A:J, COLUMNS(SinglePPTData!A:J), FALSE)</f>
        <v>3941.76</v>
      </c>
      <c r="O277" s="37">
        <f>IFERROR(VLOOKUP(B277,'Scattered Assessed Value'!A:I,COLUMNS('Scattered Assessed Value'!A:I),FALSE),VLOOKUP(B277,'Rooming and Agency Assesed Valu'!A:Q,COLUMNS('Rooming and Agency Assesed Valu'!A:Q),FALSE))</f>
        <v>760000</v>
      </c>
    </row>
    <row r="278" spans="1:15" x14ac:dyDescent="0.2">
      <c r="A278" s="7" t="s">
        <v>1892</v>
      </c>
      <c r="B278" s="8">
        <v>5267</v>
      </c>
      <c r="C278" s="8">
        <v>684</v>
      </c>
      <c r="D278" t="s">
        <v>20</v>
      </c>
      <c r="E278" s="8">
        <v>9</v>
      </c>
      <c r="F278" s="8" t="s">
        <v>541</v>
      </c>
      <c r="G278" s="8" t="s">
        <v>542</v>
      </c>
      <c r="H278" s="8">
        <v>19</v>
      </c>
      <c r="I278" s="8">
        <v>1975</v>
      </c>
      <c r="J278" s="8">
        <v>1052</v>
      </c>
      <c r="K278" s="9">
        <v>1</v>
      </c>
      <c r="L278" t="str">
        <f>VLOOKUP($B278, SinglePPTData!$A:$J, COLUMNS(SinglePPTData!$A:G), FALSE)</f>
        <v>190409203000300</v>
      </c>
      <c r="M278" t="str">
        <f>VLOOKUP($B278, SinglePPTData!$A:$J, COLUMNS(SinglePPTData!$A:H), FALSE)</f>
        <v>Residential</v>
      </c>
      <c r="N278" s="37">
        <f>VLOOKUP(B278,SinglePPTData!A:J, COLUMNS(SinglePPTData!A:J), FALSE)</f>
        <v>2889.74</v>
      </c>
      <c r="O278" s="37">
        <f>IFERROR(VLOOKUP(B278,'Scattered Assessed Value'!A:I,COLUMNS('Scattered Assessed Value'!A:I),FALSE),VLOOKUP(B278,'Rooming and Agency Assesed Valu'!A:Q,COLUMNS('Rooming and Agency Assesed Valu'!A:Q),FALSE))</f>
        <v>553000</v>
      </c>
    </row>
    <row r="279" spans="1:15" x14ac:dyDescent="0.2">
      <c r="A279" s="7" t="s">
        <v>1892</v>
      </c>
      <c r="B279" s="8">
        <v>5296</v>
      </c>
      <c r="C279" s="8">
        <v>684</v>
      </c>
      <c r="D279" t="s">
        <v>20</v>
      </c>
      <c r="E279" s="8">
        <v>62</v>
      </c>
      <c r="F279" s="8" t="s">
        <v>541</v>
      </c>
      <c r="G279" s="8" t="s">
        <v>543</v>
      </c>
      <c r="H279" s="8">
        <v>19</v>
      </c>
      <c r="I279" s="8">
        <v>1964</v>
      </c>
      <c r="J279" s="8">
        <v>1290</v>
      </c>
      <c r="K279" s="9">
        <v>1</v>
      </c>
      <c r="L279" t="str">
        <f>VLOOKUP($B279, SinglePPTData!$A:$J, COLUMNS(SinglePPTData!$A:G), FALSE)</f>
        <v>190409202003800</v>
      </c>
      <c r="M279" t="str">
        <f>VLOOKUP($B279, SinglePPTData!$A:$J, COLUMNS(SinglePPTData!$A:H), FALSE)</f>
        <v>Residential</v>
      </c>
      <c r="N279" s="37">
        <f>VLOOKUP(B279,SinglePPTData!A:J, COLUMNS(SinglePPTData!A:J), FALSE)</f>
        <v>3334.7099999999996</v>
      </c>
      <c r="O279" s="37">
        <f>IFERROR(VLOOKUP(B279,'Scattered Assessed Value'!A:I,COLUMNS('Scattered Assessed Value'!A:I),FALSE),VLOOKUP(B279,'Rooming and Agency Assesed Valu'!A:Q,COLUMNS('Rooming and Agency Assesed Valu'!A:Q),FALSE))</f>
        <v>633000</v>
      </c>
    </row>
    <row r="280" spans="1:15" x14ac:dyDescent="0.2">
      <c r="A280" s="7" t="s">
        <v>1892</v>
      </c>
      <c r="B280" s="8">
        <v>3115</v>
      </c>
      <c r="C280" s="8">
        <v>254</v>
      </c>
      <c r="D280" t="s">
        <v>24</v>
      </c>
      <c r="E280" s="8">
        <v>195</v>
      </c>
      <c r="F280" s="8" t="s">
        <v>541</v>
      </c>
      <c r="G280" s="8" t="s">
        <v>544</v>
      </c>
      <c r="H280" s="8">
        <v>19</v>
      </c>
      <c r="I280" s="8">
        <v>1925</v>
      </c>
      <c r="J280" s="8">
        <v>1106</v>
      </c>
      <c r="K280" s="9">
        <v>1</v>
      </c>
      <c r="L280" t="str">
        <f>VLOOKUP($B280, SinglePPTData!$A:$J, COLUMNS(SinglePPTData!$A:G), FALSE)</f>
        <v>190409219002700</v>
      </c>
      <c r="M280" t="str">
        <f>VLOOKUP($B280, SinglePPTData!$A:$J, COLUMNS(SinglePPTData!$A:H), FALSE)</f>
        <v>Residential</v>
      </c>
      <c r="N280" s="37">
        <f>VLOOKUP(B280,SinglePPTData!A:J, COLUMNS(SinglePPTData!A:J), FALSE)</f>
        <v>3288.39</v>
      </c>
      <c r="O280" s="37">
        <f>IFERROR(VLOOKUP(B280,'Scattered Assessed Value'!A:I,COLUMNS('Scattered Assessed Value'!A:I),FALSE),VLOOKUP(B280,'Rooming and Agency Assesed Valu'!A:Q,COLUMNS('Rooming and Agency Assesed Valu'!A:Q),FALSE))</f>
        <v>632000</v>
      </c>
    </row>
    <row r="281" spans="1:15" x14ac:dyDescent="0.2">
      <c r="A281" s="7" t="s">
        <v>1892</v>
      </c>
      <c r="B281" s="8">
        <v>5340</v>
      </c>
      <c r="C281" s="8">
        <v>684</v>
      </c>
      <c r="D281" t="s">
        <v>20</v>
      </c>
      <c r="E281" s="8">
        <v>393</v>
      </c>
      <c r="F281" s="8" t="s">
        <v>541</v>
      </c>
      <c r="G281" s="8" t="s">
        <v>545</v>
      </c>
      <c r="H281" s="8">
        <v>19</v>
      </c>
      <c r="I281" s="8">
        <v>1974</v>
      </c>
      <c r="J281" s="8">
        <v>1061</v>
      </c>
      <c r="K281" s="9">
        <v>1</v>
      </c>
      <c r="L281" t="str">
        <f>VLOOKUP($B281, SinglePPTData!$A:$J, COLUMNS(SinglePPTData!$A:G), FALSE)</f>
        <v>190409334004400</v>
      </c>
      <c r="M281" t="str">
        <f>VLOOKUP($B281, SinglePPTData!$A:$J, COLUMNS(SinglePPTData!$A:H), FALSE)</f>
        <v>Residential</v>
      </c>
      <c r="N281" s="37">
        <f>VLOOKUP(B281,SinglePPTData!A:J, COLUMNS(SinglePPTData!A:J), FALSE)</f>
        <v>2945.98</v>
      </c>
      <c r="O281" s="37">
        <f>IFERROR(VLOOKUP(B281,'Scattered Assessed Value'!A:I,COLUMNS('Scattered Assessed Value'!A:I),FALSE),VLOOKUP(B281,'Rooming and Agency Assesed Valu'!A:Q,COLUMNS('Rooming and Agency Assesed Valu'!A:Q),FALSE))</f>
        <v>572000</v>
      </c>
    </row>
    <row r="282" spans="1:15" x14ac:dyDescent="0.2">
      <c r="A282" s="7" t="s">
        <v>1892</v>
      </c>
      <c r="B282" s="8">
        <v>5346</v>
      </c>
      <c r="C282" s="8">
        <v>684</v>
      </c>
      <c r="D282" t="s">
        <v>20</v>
      </c>
      <c r="E282" s="8">
        <v>395</v>
      </c>
      <c r="F282" s="8" t="s">
        <v>541</v>
      </c>
      <c r="G282" s="8" t="s">
        <v>546</v>
      </c>
      <c r="H282" s="8">
        <v>19</v>
      </c>
      <c r="I282" s="8">
        <v>1974</v>
      </c>
      <c r="J282" s="8">
        <v>1061</v>
      </c>
      <c r="K282" s="9">
        <v>1</v>
      </c>
      <c r="L282" t="str">
        <f>VLOOKUP($B282, SinglePPTData!$A:$J, COLUMNS(SinglePPTData!$A:G), FALSE)</f>
        <v>190409334004500</v>
      </c>
      <c r="M282" t="str">
        <f>VLOOKUP($B282, SinglePPTData!$A:$J, COLUMNS(SinglePPTData!$A:H), FALSE)</f>
        <v>Residential</v>
      </c>
      <c r="N282" s="37">
        <f>VLOOKUP(B282,SinglePPTData!A:J, COLUMNS(SinglePPTData!A:J), FALSE)</f>
        <v>2945.98</v>
      </c>
      <c r="O282" s="37">
        <f>IFERROR(VLOOKUP(B282,'Scattered Assessed Value'!A:I,COLUMNS('Scattered Assessed Value'!A:I),FALSE),VLOOKUP(B282,'Rooming and Agency Assesed Valu'!A:Q,COLUMNS('Rooming and Agency Assesed Valu'!A:Q),FALSE))</f>
        <v>572000</v>
      </c>
    </row>
    <row r="283" spans="1:15" x14ac:dyDescent="0.2">
      <c r="A283" s="7" t="s">
        <v>1892</v>
      </c>
      <c r="B283" s="8">
        <v>3116</v>
      </c>
      <c r="C283" s="8">
        <v>254</v>
      </c>
      <c r="D283" t="s">
        <v>24</v>
      </c>
      <c r="E283" s="8">
        <v>726</v>
      </c>
      <c r="F283" s="8" t="s">
        <v>541</v>
      </c>
      <c r="G283" s="8" t="s">
        <v>547</v>
      </c>
      <c r="H283" s="8">
        <v>19</v>
      </c>
      <c r="I283" s="8">
        <v>1923</v>
      </c>
      <c r="J283" s="8">
        <v>943</v>
      </c>
      <c r="K283" s="9">
        <v>1</v>
      </c>
      <c r="L283" t="str">
        <f>VLOOKUP($B283, SinglePPTData!$A:$J, COLUMNS(SinglePPTData!$A:G), FALSE)</f>
        <v>190409602006100</v>
      </c>
      <c r="M283" t="str">
        <f>VLOOKUP($B283, SinglePPTData!$A:$J, COLUMNS(SinglePPTData!$A:H), FALSE)</f>
        <v>Residential</v>
      </c>
      <c r="N283" s="37">
        <f>VLOOKUP(B283,SinglePPTData!A:J, COLUMNS(SinglePPTData!A:J), FALSE)</f>
        <v>2491.1</v>
      </c>
      <c r="O283" s="37">
        <f>IFERROR(VLOOKUP(B283,'Scattered Assessed Value'!A:I,COLUMNS('Scattered Assessed Value'!A:I),FALSE),VLOOKUP(B283,'Rooming and Agency Assesed Valu'!A:Q,COLUMNS('Rooming and Agency Assesed Valu'!A:Q),FALSE))</f>
        <v>474000</v>
      </c>
    </row>
    <row r="284" spans="1:15" x14ac:dyDescent="0.2">
      <c r="A284" s="7" t="s">
        <v>1892</v>
      </c>
      <c r="B284" s="8">
        <v>3117</v>
      </c>
      <c r="C284" s="8">
        <v>254</v>
      </c>
      <c r="D284" t="s">
        <v>24</v>
      </c>
      <c r="E284" s="8">
        <v>169</v>
      </c>
      <c r="F284" s="8" t="s">
        <v>555</v>
      </c>
      <c r="G284" s="8" t="s">
        <v>556</v>
      </c>
      <c r="H284" s="8">
        <v>19</v>
      </c>
      <c r="I284" s="8">
        <v>1928</v>
      </c>
      <c r="J284" s="8">
        <v>1038</v>
      </c>
      <c r="K284" s="9">
        <v>1</v>
      </c>
      <c r="L284" t="str">
        <f>VLOOKUP($B284, SinglePPTData!$A:$J, COLUMNS(SinglePPTData!$A:G), FALSE)</f>
        <v>190409626001200</v>
      </c>
      <c r="M284" t="str">
        <f>VLOOKUP($B284, SinglePPTData!$A:$J, COLUMNS(SinglePPTData!$A:H), FALSE)</f>
        <v>Residential</v>
      </c>
      <c r="N284" s="37">
        <f>VLOOKUP(B284,SinglePPTData!A:J, COLUMNS(SinglePPTData!A:J), FALSE)</f>
        <v>3167.63</v>
      </c>
      <c r="O284" s="37">
        <f>IFERROR(VLOOKUP(B284,'Scattered Assessed Value'!A:I,COLUMNS('Scattered Assessed Value'!A:I),FALSE),VLOOKUP(B284,'Rooming and Agency Assesed Valu'!A:Q,COLUMNS('Rooming and Agency Assesed Valu'!A:Q),FALSE))</f>
        <v>619000</v>
      </c>
    </row>
    <row r="285" spans="1:15" x14ac:dyDescent="0.2">
      <c r="A285" s="7" t="s">
        <v>1892</v>
      </c>
      <c r="B285" s="8">
        <v>3124</v>
      </c>
      <c r="C285" s="8">
        <v>254</v>
      </c>
      <c r="D285" t="s">
        <v>24</v>
      </c>
      <c r="E285" s="8">
        <v>120</v>
      </c>
      <c r="F285" s="8" t="s">
        <v>619</v>
      </c>
      <c r="G285" s="8" t="s">
        <v>620</v>
      </c>
      <c r="H285" s="8">
        <v>19</v>
      </c>
      <c r="I285" s="8">
        <v>1921</v>
      </c>
      <c r="J285" s="8">
        <v>1176</v>
      </c>
      <c r="K285" s="9">
        <v>1</v>
      </c>
      <c r="L285" t="str">
        <f>VLOOKUP($B285, SinglePPTData!$A:$J, COLUMNS(SinglePPTData!$A:G), FALSE)</f>
        <v>190409622002800</v>
      </c>
      <c r="M285" t="str">
        <f>VLOOKUP($B285, SinglePPTData!$A:$J, COLUMNS(SinglePPTData!$A:H), FALSE)</f>
        <v>Residential</v>
      </c>
      <c r="N285" s="37">
        <f>VLOOKUP(B285,SinglePPTData!A:J, COLUMNS(SinglePPTData!A:J), FALSE)</f>
        <v>3270.2</v>
      </c>
      <c r="O285" s="37">
        <f>IFERROR(VLOOKUP(B285,'Scattered Assessed Value'!A:I,COLUMNS('Scattered Assessed Value'!A:I),FALSE),VLOOKUP(B285,'Rooming and Agency Assesed Valu'!A:Q,COLUMNS('Rooming and Agency Assesed Valu'!A:Q),FALSE))</f>
        <v>633000</v>
      </c>
    </row>
    <row r="286" spans="1:15" x14ac:dyDescent="0.2">
      <c r="A286" s="7" t="s">
        <v>1892</v>
      </c>
      <c r="B286" s="8">
        <v>4007</v>
      </c>
      <c r="C286" s="8">
        <v>260</v>
      </c>
      <c r="D286" t="s">
        <v>282</v>
      </c>
      <c r="E286" s="8">
        <v>560</v>
      </c>
      <c r="F286" s="8" t="s">
        <v>691</v>
      </c>
      <c r="G286" s="8" t="s">
        <v>695</v>
      </c>
      <c r="H286" s="8">
        <v>19</v>
      </c>
      <c r="I286" s="8">
        <v>1922</v>
      </c>
      <c r="J286" s="8">
        <v>1148</v>
      </c>
      <c r="K286" s="9">
        <v>1</v>
      </c>
      <c r="L286" t="str">
        <f>VLOOKUP($B286, SinglePPTData!$A:$J, COLUMNS(SinglePPTData!$A:G), FALSE)</f>
        <v>190409465003400</v>
      </c>
      <c r="M286" t="str">
        <f>VLOOKUP($B286, SinglePPTData!$A:$J, COLUMNS(SinglePPTData!$A:H), FALSE)</f>
        <v>Residential</v>
      </c>
      <c r="N286" s="37">
        <f>VLOOKUP(B286,SinglePPTData!A:J, COLUMNS(SinglePPTData!A:J), FALSE)</f>
        <v>3455.46</v>
      </c>
      <c r="O286" s="37">
        <f>IFERROR(VLOOKUP(B286,'Scattered Assessed Value'!A:I,COLUMNS('Scattered Assessed Value'!A:I),FALSE),VLOOKUP(B286,'Rooming and Agency Assesed Valu'!A:Q,COLUMNS('Rooming and Agency Assesed Valu'!A:Q),FALSE))</f>
        <v>667000</v>
      </c>
    </row>
    <row r="287" spans="1:15" x14ac:dyDescent="0.2">
      <c r="A287" s="7" t="s">
        <v>1892</v>
      </c>
      <c r="B287" s="8">
        <v>5357</v>
      </c>
      <c r="C287" s="8">
        <v>690</v>
      </c>
      <c r="D287" t="s">
        <v>58</v>
      </c>
      <c r="E287" s="8">
        <v>684</v>
      </c>
      <c r="F287" s="8" t="s">
        <v>691</v>
      </c>
      <c r="G287" s="8" t="s">
        <v>696</v>
      </c>
      <c r="H287" s="8">
        <v>19</v>
      </c>
      <c r="I287" s="8">
        <v>1921</v>
      </c>
      <c r="J287" s="8">
        <v>1050</v>
      </c>
      <c r="K287" s="9">
        <v>1</v>
      </c>
      <c r="L287" t="str">
        <f>VLOOKUP($B287, SinglePPTData!$A:$J, COLUMNS(SinglePPTData!$A:G), FALSE)</f>
        <v>190409467001600</v>
      </c>
      <c r="M287" t="str">
        <f>VLOOKUP($B287, SinglePPTData!$A:$J, COLUMNS(SinglePPTData!$A:H), FALSE)</f>
        <v>Residential</v>
      </c>
      <c r="N287" s="37">
        <f>VLOOKUP(B287,SinglePPTData!A:J, COLUMNS(SinglePPTData!A:J), FALSE)</f>
        <v>3318.17</v>
      </c>
      <c r="O287" s="37">
        <f>IFERROR(VLOOKUP(B287,'Scattered Assessed Value'!A:I,COLUMNS('Scattered Assessed Value'!A:I),FALSE),VLOOKUP(B287,'Rooming and Agency Assesed Valu'!A:Q,COLUMNS('Rooming and Agency Assesed Valu'!A:Q),FALSE))</f>
        <v>641000</v>
      </c>
    </row>
    <row r="288" spans="1:15" x14ac:dyDescent="0.2">
      <c r="A288" s="7" t="s">
        <v>1892</v>
      </c>
      <c r="B288" s="8">
        <v>5293</v>
      </c>
      <c r="C288" s="8">
        <v>684</v>
      </c>
      <c r="D288" t="s">
        <v>20</v>
      </c>
      <c r="E288" s="8">
        <v>36</v>
      </c>
      <c r="F288" s="8" t="s">
        <v>697</v>
      </c>
      <c r="G288" s="8" t="s">
        <v>698</v>
      </c>
      <c r="H288" s="8">
        <v>19</v>
      </c>
      <c r="I288" s="8">
        <v>1920</v>
      </c>
      <c r="J288" s="8">
        <v>1206</v>
      </c>
      <c r="K288" s="9">
        <v>1</v>
      </c>
      <c r="L288" t="str">
        <f>VLOOKUP($B288, SinglePPTData!$A:$J, COLUMNS(SinglePPTData!$A:G), FALSE)</f>
        <v>190409440008800</v>
      </c>
      <c r="M288" t="str">
        <f>VLOOKUP($B288, SinglePPTData!$A:$J, COLUMNS(SinglePPTData!$A:H), FALSE)</f>
        <v>Residential</v>
      </c>
      <c r="N288" s="37">
        <f>VLOOKUP(B288,SinglePPTData!A:J, COLUMNS(SinglePPTData!A:J), FALSE)</f>
        <v>3486.88</v>
      </c>
      <c r="O288" s="37">
        <f>IFERROR(VLOOKUP(B288,'Scattered Assessed Value'!A:I,COLUMNS('Scattered Assessed Value'!A:I),FALSE),VLOOKUP(B288,'Rooming and Agency Assesed Valu'!A:Q,COLUMNS('Rooming and Agency Assesed Valu'!A:Q),FALSE))</f>
        <v>677000</v>
      </c>
    </row>
    <row r="289" spans="1:15" x14ac:dyDescent="0.2">
      <c r="A289" s="7" t="s">
        <v>1892</v>
      </c>
      <c r="B289" s="8">
        <v>5290</v>
      </c>
      <c r="C289" s="8">
        <v>684</v>
      </c>
      <c r="D289" t="s">
        <v>20</v>
      </c>
      <c r="E289" s="8">
        <v>40</v>
      </c>
      <c r="F289" s="8" t="s">
        <v>702</v>
      </c>
      <c r="G289" s="8" t="s">
        <v>703</v>
      </c>
      <c r="H289" s="8">
        <v>19</v>
      </c>
      <c r="I289" s="8">
        <v>1921</v>
      </c>
      <c r="J289" s="8">
        <v>1115</v>
      </c>
      <c r="K289" s="9">
        <v>1</v>
      </c>
      <c r="L289" t="str">
        <f>VLOOKUP($B289, SinglePPTData!$A:$J, COLUMNS(SinglePPTData!$A:G), FALSE)</f>
        <v>190409540002400</v>
      </c>
      <c r="M289" t="str">
        <f>VLOOKUP($B289, SinglePPTData!$A:$J, COLUMNS(SinglePPTData!$A:H), FALSE)</f>
        <v>Residential</v>
      </c>
      <c r="N289" s="37">
        <f>VLOOKUP(B289,SinglePPTData!A:J, COLUMNS(SinglePPTData!A:J), FALSE)</f>
        <v>3144.48</v>
      </c>
      <c r="O289" s="37">
        <f>IFERROR(VLOOKUP(B289,'Scattered Assessed Value'!A:I,COLUMNS('Scattered Assessed Value'!A:I),FALSE),VLOOKUP(B289,'Rooming and Agency Assesed Valu'!A:Q,COLUMNS('Rooming and Agency Assesed Valu'!A:Q),FALSE))</f>
        <v>617000</v>
      </c>
    </row>
    <row r="290" spans="1:15" x14ac:dyDescent="0.2">
      <c r="A290" s="7" t="s">
        <v>1892</v>
      </c>
      <c r="B290" s="8">
        <v>5356</v>
      </c>
      <c r="C290" s="8">
        <v>690</v>
      </c>
      <c r="D290" t="s">
        <v>58</v>
      </c>
      <c r="E290" s="8">
        <v>83</v>
      </c>
      <c r="F290" s="8" t="s">
        <v>711</v>
      </c>
      <c r="G290" s="8" t="s">
        <v>712</v>
      </c>
      <c r="H290" s="8">
        <v>19</v>
      </c>
      <c r="I290" s="8">
        <v>1921</v>
      </c>
      <c r="J290" s="8">
        <v>1049</v>
      </c>
      <c r="K290" s="9">
        <v>1</v>
      </c>
      <c r="L290" t="str">
        <f>VLOOKUP($B290, SinglePPTData!$A:$J, COLUMNS(SinglePPTData!$A:G), FALSE)</f>
        <v>190409557001200</v>
      </c>
      <c r="M290" t="str">
        <f>VLOOKUP($B290, SinglePPTData!$A:$J, COLUMNS(SinglePPTData!$A:H), FALSE)</f>
        <v>Residential</v>
      </c>
      <c r="N290" s="37">
        <f>VLOOKUP(B290,SinglePPTData!A:J, COLUMNS(SinglePPTData!A:J), FALSE)</f>
        <v>2679.6800000000003</v>
      </c>
      <c r="O290" s="37">
        <f>IFERROR(VLOOKUP(B290,'Scattered Assessed Value'!A:I,COLUMNS('Scattered Assessed Value'!A:I),FALSE),VLOOKUP(B290,'Rooming and Agency Assesed Valu'!A:Q,COLUMNS('Rooming and Agency Assesed Valu'!A:Q),FALSE))</f>
        <v>525000</v>
      </c>
    </row>
    <row r="291" spans="1:15" x14ac:dyDescent="0.2">
      <c r="A291" s="7" t="s">
        <v>1892</v>
      </c>
      <c r="B291" s="8">
        <v>3125</v>
      </c>
      <c r="C291" s="8">
        <v>254</v>
      </c>
      <c r="D291" t="s">
        <v>24</v>
      </c>
      <c r="E291" s="8">
        <v>37</v>
      </c>
      <c r="F291" s="8" t="s">
        <v>715</v>
      </c>
      <c r="G291" s="8" t="s">
        <v>716</v>
      </c>
      <c r="H291" s="8">
        <v>19</v>
      </c>
      <c r="I291" s="8">
        <v>1930</v>
      </c>
      <c r="J291" s="8">
        <v>984</v>
      </c>
      <c r="K291" s="9">
        <v>1</v>
      </c>
      <c r="L291" t="str">
        <f>VLOOKUP($B291, SinglePPTData!$A:$J, COLUMNS(SinglePPTData!$A:G), FALSE)</f>
        <v>190409533000800</v>
      </c>
      <c r="M291" t="str">
        <f>VLOOKUP($B291, SinglePPTData!$A:$J, COLUMNS(SinglePPTData!$A:H), FALSE)</f>
        <v>Residential</v>
      </c>
      <c r="N291" s="37">
        <f>VLOOKUP(B291,SinglePPTData!A:J, COLUMNS(SinglePPTData!A:J), FALSE)</f>
        <v>2898.0099999999998</v>
      </c>
      <c r="O291" s="37">
        <f>IFERROR(VLOOKUP(B291,'Scattered Assessed Value'!A:I,COLUMNS('Scattered Assessed Value'!A:I),FALSE),VLOOKUP(B291,'Rooming and Agency Assesed Valu'!A:Q,COLUMNS('Rooming and Agency Assesed Valu'!A:Q),FALSE))</f>
        <v>585000</v>
      </c>
    </row>
    <row r="292" spans="1:15" x14ac:dyDescent="0.2">
      <c r="A292" s="7" t="s">
        <v>1892</v>
      </c>
      <c r="B292" s="8">
        <v>5300</v>
      </c>
      <c r="C292" s="8">
        <v>684</v>
      </c>
      <c r="D292" t="s">
        <v>20</v>
      </c>
      <c r="E292" s="8">
        <v>51</v>
      </c>
      <c r="F292" s="8" t="s">
        <v>715</v>
      </c>
      <c r="G292" s="8" t="s">
        <v>717</v>
      </c>
      <c r="H292" s="8">
        <v>19</v>
      </c>
      <c r="I292" s="8">
        <v>1976</v>
      </c>
      <c r="J292" s="8">
        <v>978</v>
      </c>
      <c r="K292" s="9">
        <v>1</v>
      </c>
      <c r="L292" t="str">
        <f>VLOOKUP($B292, SinglePPTData!$A:$J, COLUMNS(SinglePPTData!$A:G), FALSE)</f>
        <v>190409533001500</v>
      </c>
      <c r="M292" t="str">
        <f>VLOOKUP($B292, SinglePPTData!$A:$J, COLUMNS(SinglePPTData!$A:H), FALSE)</f>
        <v>Residential</v>
      </c>
      <c r="N292" s="37">
        <f>VLOOKUP(B292,SinglePPTData!A:J, COLUMNS(SinglePPTData!A:J), FALSE)</f>
        <v>2931.1</v>
      </c>
      <c r="O292" s="37">
        <f>IFERROR(VLOOKUP(B292,'Scattered Assessed Value'!A:I,COLUMNS('Scattered Assessed Value'!A:I),FALSE),VLOOKUP(B292,'Rooming and Agency Assesed Valu'!A:Q,COLUMNS('Rooming and Agency Assesed Valu'!A:Q),FALSE))</f>
        <v>590000</v>
      </c>
    </row>
    <row r="293" spans="1:15" x14ac:dyDescent="0.2">
      <c r="A293" s="7" t="s">
        <v>1892</v>
      </c>
      <c r="B293" s="8">
        <v>5312</v>
      </c>
      <c r="C293" s="8">
        <v>684</v>
      </c>
      <c r="D293" t="s">
        <v>20</v>
      </c>
      <c r="E293" s="8">
        <v>81</v>
      </c>
      <c r="F293" s="8" t="s">
        <v>715</v>
      </c>
      <c r="G293" s="8" t="s">
        <v>718</v>
      </c>
      <c r="H293" s="8">
        <v>19</v>
      </c>
      <c r="I293" s="8">
        <v>1976</v>
      </c>
      <c r="J293" s="8">
        <v>1100</v>
      </c>
      <c r="K293" s="9">
        <v>1</v>
      </c>
      <c r="L293" t="str">
        <f>VLOOKUP($B293, SinglePPTData!$A:$J, COLUMNS(SinglePPTData!$A:G), FALSE)</f>
        <v>190409533003000</v>
      </c>
      <c r="M293" t="str">
        <f>VLOOKUP($B293, SinglePPTData!$A:$J, COLUMNS(SinglePPTData!$A:H), FALSE)</f>
        <v>Residential</v>
      </c>
      <c r="N293" s="37">
        <f>VLOOKUP(B293,SinglePPTData!A:J, COLUMNS(SinglePPTData!A:J), FALSE)</f>
        <v>2965.8300000000004</v>
      </c>
      <c r="O293" s="37">
        <f>IFERROR(VLOOKUP(B293,'Scattered Assessed Value'!A:I,COLUMNS('Scattered Assessed Value'!A:I),FALSE),VLOOKUP(B293,'Rooming and Agency Assesed Valu'!A:Q,COLUMNS('Rooming and Agency Assesed Valu'!A:Q),FALSE))</f>
        <v>596000</v>
      </c>
    </row>
    <row r="294" spans="1:15" x14ac:dyDescent="0.2">
      <c r="A294" s="7" t="s">
        <v>1892</v>
      </c>
      <c r="B294" s="8">
        <v>3126</v>
      </c>
      <c r="C294" s="8">
        <v>254</v>
      </c>
      <c r="D294" t="s">
        <v>24</v>
      </c>
      <c r="E294" s="8">
        <v>82</v>
      </c>
      <c r="F294" s="8" t="s">
        <v>715</v>
      </c>
      <c r="G294" s="8" t="s">
        <v>719</v>
      </c>
      <c r="H294" s="8">
        <v>19</v>
      </c>
      <c r="I294" s="8">
        <v>1928</v>
      </c>
      <c r="J294" s="8">
        <v>1081</v>
      </c>
      <c r="K294" s="9">
        <v>1</v>
      </c>
      <c r="L294" t="str">
        <f>VLOOKUP($B294, SinglePPTData!$A:$J, COLUMNS(SinglePPTData!$A:G), FALSE)</f>
        <v>190409536003200</v>
      </c>
      <c r="M294" t="str">
        <f>VLOOKUP($B294, SinglePPTData!$A:$J, COLUMNS(SinglePPTData!$A:H), FALSE)</f>
        <v>Residential</v>
      </c>
      <c r="N294" s="37">
        <f>VLOOKUP(B294,SinglePPTData!A:J, COLUMNS(SinglePPTData!A:J), FALSE)</f>
        <v>3230.5</v>
      </c>
      <c r="O294" s="37">
        <f>IFERROR(VLOOKUP(B294,'Scattered Assessed Value'!A:I,COLUMNS('Scattered Assessed Value'!A:I),FALSE),VLOOKUP(B294,'Rooming and Agency Assesed Valu'!A:Q,COLUMNS('Rooming and Agency Assesed Valu'!A:Q),FALSE))</f>
        <v>636000</v>
      </c>
    </row>
    <row r="295" spans="1:15" x14ac:dyDescent="0.2">
      <c r="A295" s="7" t="s">
        <v>1892</v>
      </c>
      <c r="B295" s="8">
        <v>5343</v>
      </c>
      <c r="C295" s="8">
        <v>684</v>
      </c>
      <c r="D295" t="s">
        <v>20</v>
      </c>
      <c r="E295" s="8">
        <v>208</v>
      </c>
      <c r="F295" s="8" t="s">
        <v>715</v>
      </c>
      <c r="G295" s="8" t="s">
        <v>720</v>
      </c>
      <c r="H295" s="8">
        <v>19</v>
      </c>
      <c r="I295" s="8">
        <v>1919</v>
      </c>
      <c r="J295" s="8">
        <v>1035</v>
      </c>
      <c r="K295" s="9">
        <v>1</v>
      </c>
      <c r="L295" t="str">
        <f>VLOOKUP($B295, SinglePPTData!$A:$J, COLUMNS(SinglePPTData!$A:G), FALSE)</f>
        <v>190409541004500</v>
      </c>
      <c r="M295" t="str">
        <f>VLOOKUP($B295, SinglePPTData!$A:$J, COLUMNS(SinglePPTData!$A:H), FALSE)</f>
        <v>Residential</v>
      </c>
      <c r="N295" s="37">
        <f>VLOOKUP(B295,SinglePPTData!A:J, COLUMNS(SinglePPTData!A:J), FALSE)</f>
        <v>3170.94</v>
      </c>
      <c r="O295" s="37">
        <f>IFERROR(VLOOKUP(B295,'Scattered Assessed Value'!A:I,COLUMNS('Scattered Assessed Value'!A:I),FALSE),VLOOKUP(B295,'Rooming and Agency Assesed Valu'!A:Q,COLUMNS('Rooming and Agency Assesed Valu'!A:Q),FALSE))</f>
        <v>627000</v>
      </c>
    </row>
    <row r="296" spans="1:15" x14ac:dyDescent="0.2">
      <c r="A296" s="7" t="s">
        <v>1892</v>
      </c>
      <c r="B296" s="8">
        <v>3127</v>
      </c>
      <c r="C296" s="8">
        <v>254</v>
      </c>
      <c r="D296" t="s">
        <v>24</v>
      </c>
      <c r="E296" s="8">
        <v>19</v>
      </c>
      <c r="F296" s="8" t="s">
        <v>730</v>
      </c>
      <c r="G296" s="8" t="s">
        <v>731</v>
      </c>
      <c r="H296" s="8">
        <v>19</v>
      </c>
      <c r="I296" s="8">
        <v>1913</v>
      </c>
      <c r="J296" s="8">
        <v>1405</v>
      </c>
      <c r="K296" s="9">
        <v>1</v>
      </c>
      <c r="L296" t="str">
        <f>VLOOKUP($B296, SinglePPTData!$A:$J, COLUMNS(SinglePPTData!$A:G), FALSE)</f>
        <v>190409202000700</v>
      </c>
      <c r="M296" t="str">
        <f>VLOOKUP($B296, SinglePPTData!$A:$J, COLUMNS(SinglePPTData!$A:H), FALSE)</f>
        <v>Residential</v>
      </c>
      <c r="N296" s="37">
        <f>VLOOKUP(B296,SinglePPTData!A:J, COLUMNS(SinglePPTData!A:J), FALSE)</f>
        <v>3849.13</v>
      </c>
      <c r="O296" s="37">
        <f>IFERROR(VLOOKUP(B296,'Scattered Assessed Value'!A:I,COLUMNS('Scattered Assessed Value'!A:I),FALSE),VLOOKUP(B296,'Rooming and Agency Assesed Valu'!A:Q,COLUMNS('Rooming and Agency Assesed Valu'!A:Q),FALSE))</f>
        <v>737000</v>
      </c>
    </row>
    <row r="297" spans="1:15" x14ac:dyDescent="0.2">
      <c r="A297" s="7" t="s">
        <v>1892</v>
      </c>
      <c r="B297" s="8">
        <v>3128</v>
      </c>
      <c r="C297" s="8">
        <v>254</v>
      </c>
      <c r="D297" t="s">
        <v>24</v>
      </c>
      <c r="E297" s="8">
        <v>101</v>
      </c>
      <c r="F297" s="8" t="s">
        <v>739</v>
      </c>
      <c r="G297" s="8" t="s">
        <v>740</v>
      </c>
      <c r="H297" s="8">
        <v>19</v>
      </c>
      <c r="I297" s="8">
        <v>1976</v>
      </c>
      <c r="J297" s="8">
        <v>912</v>
      </c>
      <c r="K297" s="9">
        <v>1</v>
      </c>
      <c r="L297" t="str">
        <f>VLOOKUP($B297, SinglePPTData!$A:$J, COLUMNS(SinglePPTData!$A:G), FALSE)</f>
        <v>190409621002400</v>
      </c>
      <c r="M297" t="str">
        <f>VLOOKUP($B297, SinglePPTData!$A:$J, COLUMNS(SinglePPTData!$A:H), FALSE)</f>
        <v>Residential</v>
      </c>
      <c r="N297" s="37">
        <f>VLOOKUP(B297,SinglePPTData!A:J, COLUMNS(SinglePPTData!A:J), FALSE)</f>
        <v>3268.54</v>
      </c>
      <c r="O297" s="37">
        <f>IFERROR(VLOOKUP(B297,'Scattered Assessed Value'!A:I,COLUMNS('Scattered Assessed Value'!A:I),FALSE),VLOOKUP(B297,'Rooming and Agency Assesed Valu'!A:Q,COLUMNS('Rooming and Agency Assesed Valu'!A:Q),FALSE))</f>
        <v>629000</v>
      </c>
    </row>
    <row r="298" spans="1:15" x14ac:dyDescent="0.2">
      <c r="A298" s="7" t="s">
        <v>1892</v>
      </c>
      <c r="B298" s="8">
        <v>5294</v>
      </c>
      <c r="C298" s="8">
        <v>684</v>
      </c>
      <c r="D298" t="s">
        <v>20</v>
      </c>
      <c r="E298" s="8">
        <v>35</v>
      </c>
      <c r="F298" s="8" t="s">
        <v>760</v>
      </c>
      <c r="G298" s="8" t="s">
        <v>761</v>
      </c>
      <c r="H298" s="8">
        <v>19</v>
      </c>
      <c r="I298" s="8">
        <v>1915</v>
      </c>
      <c r="J298" s="8">
        <v>986</v>
      </c>
      <c r="K298" s="9">
        <v>1</v>
      </c>
      <c r="L298" t="str">
        <f>VLOOKUP($B298, SinglePPTData!$A:$J, COLUMNS(SinglePPTData!$A:G), FALSE)</f>
        <v>190409605001400</v>
      </c>
      <c r="M298" t="str">
        <f>VLOOKUP($B298, SinglePPTData!$A:$J, COLUMNS(SinglePPTData!$A:H), FALSE)</f>
        <v>Residential</v>
      </c>
      <c r="N298" s="37">
        <f>VLOOKUP(B298,SinglePPTData!A:J, COLUMNS(SinglePPTData!A:J), FALSE)</f>
        <v>3048.54</v>
      </c>
      <c r="O298" s="37">
        <f>IFERROR(VLOOKUP(B298,'Scattered Assessed Value'!A:I,COLUMNS('Scattered Assessed Value'!A:I),FALSE),VLOOKUP(B298,'Rooming and Agency Assesed Valu'!A:Q,COLUMNS('Rooming and Agency Assesed Valu'!A:Q),FALSE))</f>
        <v>595000</v>
      </c>
    </row>
    <row r="299" spans="1:15" x14ac:dyDescent="0.2">
      <c r="A299" s="7" t="s">
        <v>1892</v>
      </c>
      <c r="B299" s="8">
        <v>5309</v>
      </c>
      <c r="C299" s="8">
        <v>684</v>
      </c>
      <c r="D299" t="s">
        <v>20</v>
      </c>
      <c r="E299" s="8">
        <v>95</v>
      </c>
      <c r="F299" s="8" t="s">
        <v>760</v>
      </c>
      <c r="G299" s="8" t="s">
        <v>762</v>
      </c>
      <c r="H299" s="8">
        <v>19</v>
      </c>
      <c r="I299" s="8">
        <v>1904</v>
      </c>
      <c r="J299" s="8">
        <v>944</v>
      </c>
      <c r="K299" s="9">
        <v>1</v>
      </c>
      <c r="L299" t="str">
        <f>VLOOKUP($B299, SinglePPTData!$A:$J, COLUMNS(SinglePPTData!$A:G), FALSE)</f>
        <v>190409605003300</v>
      </c>
      <c r="M299" t="str">
        <f>VLOOKUP($B299, SinglePPTData!$A:$J, COLUMNS(SinglePPTData!$A:H), FALSE)</f>
        <v>Residential</v>
      </c>
      <c r="N299" s="37">
        <f>VLOOKUP(B299,SinglePPTData!A:J, COLUMNS(SinglePPTData!A:J), FALSE)</f>
        <v>3505.0699999999997</v>
      </c>
      <c r="O299" s="37">
        <f>IFERROR(VLOOKUP(B299,'Scattered Assessed Value'!A:I,COLUMNS('Scattered Assessed Value'!A:I),FALSE),VLOOKUP(B299,'Rooming and Agency Assesed Valu'!A:Q,COLUMNS('Rooming and Agency Assesed Valu'!A:Q),FALSE))</f>
        <v>679000</v>
      </c>
    </row>
    <row r="300" spans="1:15" x14ac:dyDescent="0.2">
      <c r="A300" s="7" t="s">
        <v>1892</v>
      </c>
      <c r="B300" s="8">
        <v>5315</v>
      </c>
      <c r="C300" s="8">
        <v>684</v>
      </c>
      <c r="D300" t="s">
        <v>20</v>
      </c>
      <c r="E300" s="8">
        <v>110</v>
      </c>
      <c r="F300" s="8" t="s">
        <v>760</v>
      </c>
      <c r="G300" s="8" t="s">
        <v>763</v>
      </c>
      <c r="H300" s="8">
        <v>19</v>
      </c>
      <c r="I300" s="8">
        <v>1906</v>
      </c>
      <c r="J300" s="8">
        <v>1015</v>
      </c>
      <c r="K300" s="9">
        <v>1</v>
      </c>
      <c r="L300" t="str">
        <f>VLOOKUP($B300, SinglePPTData!$A:$J, COLUMNS(SinglePPTData!$A:G), FALSE)</f>
        <v>190409613004600</v>
      </c>
      <c r="M300" t="str">
        <f>VLOOKUP($B300, SinglePPTData!$A:$J, COLUMNS(SinglePPTData!$A:H), FALSE)</f>
        <v>Residential</v>
      </c>
      <c r="N300" s="37">
        <f>VLOOKUP(B300,SinglePPTData!A:J, COLUMNS(SinglePPTData!A:J), FALSE)</f>
        <v>3652.3</v>
      </c>
      <c r="O300" s="37">
        <f>IFERROR(VLOOKUP(B300,'Scattered Assessed Value'!A:I,COLUMNS('Scattered Assessed Value'!A:I),FALSE),VLOOKUP(B300,'Rooming and Agency Assesed Valu'!A:Q,COLUMNS('Rooming and Agency Assesed Valu'!A:Q),FALSE))</f>
        <v>705000</v>
      </c>
    </row>
    <row r="301" spans="1:15" x14ac:dyDescent="0.2">
      <c r="A301" s="7" t="s">
        <v>1892</v>
      </c>
      <c r="B301" s="8">
        <v>5313</v>
      </c>
      <c r="C301" s="8">
        <v>684</v>
      </c>
      <c r="D301" t="s">
        <v>20</v>
      </c>
      <c r="E301" s="8">
        <v>116</v>
      </c>
      <c r="F301" s="8" t="s">
        <v>760</v>
      </c>
      <c r="G301" s="8" t="s">
        <v>764</v>
      </c>
      <c r="H301" s="8">
        <v>19</v>
      </c>
      <c r="I301" s="8">
        <v>1912</v>
      </c>
      <c r="J301" s="8">
        <v>1098</v>
      </c>
      <c r="K301" s="9">
        <v>1</v>
      </c>
      <c r="L301" t="str">
        <f>VLOOKUP($B301, SinglePPTData!$A:$J, COLUMNS(SinglePPTData!$A:G), FALSE)</f>
        <v>190409613004400</v>
      </c>
      <c r="M301" t="str">
        <f>VLOOKUP($B301, SinglePPTData!$A:$J, COLUMNS(SinglePPTData!$A:H), FALSE)</f>
        <v>Residential</v>
      </c>
      <c r="N301" s="37">
        <f>VLOOKUP(B301,SinglePPTData!A:J, COLUMNS(SinglePPTData!A:J), FALSE)</f>
        <v>3387.63</v>
      </c>
      <c r="O301" s="37">
        <f>IFERROR(VLOOKUP(B301,'Scattered Assessed Value'!A:I,COLUMNS('Scattered Assessed Value'!A:I),FALSE),VLOOKUP(B301,'Rooming and Agency Assesed Valu'!A:Q,COLUMNS('Rooming and Agency Assesed Valu'!A:Q),FALSE))</f>
        <v>650000</v>
      </c>
    </row>
    <row r="302" spans="1:15" x14ac:dyDescent="0.2">
      <c r="A302" s="7" t="s">
        <v>1892</v>
      </c>
      <c r="B302" s="8">
        <v>3129</v>
      </c>
      <c r="C302" s="8">
        <v>254</v>
      </c>
      <c r="D302" t="s">
        <v>24</v>
      </c>
      <c r="E302" s="8">
        <v>1766</v>
      </c>
      <c r="F302" s="8" t="s">
        <v>804</v>
      </c>
      <c r="G302" s="8" t="s">
        <v>805</v>
      </c>
      <c r="H302" s="8">
        <v>19</v>
      </c>
      <c r="I302" s="8">
        <v>1923</v>
      </c>
      <c r="J302" s="8">
        <v>1088</v>
      </c>
      <c r="K302" s="9">
        <v>1</v>
      </c>
      <c r="L302" t="str">
        <f>VLOOKUP($B302, SinglePPTData!$A:$J, COLUMNS(SinglePPTData!$A:G), FALSE)</f>
        <v>190409203004000</v>
      </c>
      <c r="M302" t="str">
        <f>VLOOKUP($B302, SinglePPTData!$A:$J, COLUMNS(SinglePPTData!$A:H), FALSE)</f>
        <v>Residential</v>
      </c>
      <c r="N302" s="37">
        <f>VLOOKUP(B302,SinglePPTData!A:J, COLUMNS(SinglePPTData!A:J), FALSE)</f>
        <v>3174.25</v>
      </c>
      <c r="O302" s="37">
        <f>IFERROR(VLOOKUP(B302,'Scattered Assessed Value'!A:I,COLUMNS('Scattered Assessed Value'!A:I),FALSE),VLOOKUP(B302,'Rooming and Agency Assesed Valu'!A:Q,COLUMNS('Rooming and Agency Assesed Valu'!A:Q),FALSE))</f>
        <v>608000</v>
      </c>
    </row>
    <row r="303" spans="1:15" x14ac:dyDescent="0.2">
      <c r="A303" s="7" t="s">
        <v>1892</v>
      </c>
      <c r="B303" s="8">
        <v>3130</v>
      </c>
      <c r="C303" s="8">
        <v>254</v>
      </c>
      <c r="D303" t="s">
        <v>24</v>
      </c>
      <c r="E303" s="8">
        <v>42</v>
      </c>
      <c r="F303" s="8" t="s">
        <v>811</v>
      </c>
      <c r="G303" s="8" t="s">
        <v>812</v>
      </c>
      <c r="H303" s="8">
        <v>19</v>
      </c>
      <c r="I303" s="8">
        <v>1912</v>
      </c>
      <c r="J303" s="8">
        <v>1296</v>
      </c>
      <c r="K303" s="9">
        <v>1</v>
      </c>
      <c r="L303" t="str">
        <f>VLOOKUP($B303, SinglePPTData!$A:$J, COLUMNS(SinglePPTData!$A:G), FALSE)</f>
        <v>190409216003400</v>
      </c>
      <c r="M303" t="str">
        <f>VLOOKUP($B303, SinglePPTData!$A:$J, COLUMNS(SinglePPTData!$A:H), FALSE)</f>
        <v>Residential</v>
      </c>
      <c r="N303" s="37">
        <f>VLOOKUP(B303,SinglePPTData!A:J, COLUMNS(SinglePPTData!A:J), FALSE)</f>
        <v>4366.87</v>
      </c>
      <c r="O303" s="37">
        <f>IFERROR(VLOOKUP(B303,'Scattered Assessed Value'!A:I,COLUMNS('Scattered Assessed Value'!A:I),FALSE),VLOOKUP(B303,'Rooming and Agency Assesed Valu'!A:Q,COLUMNS('Rooming and Agency Assesed Valu'!A:Q),FALSE))</f>
        <v>816000</v>
      </c>
    </row>
    <row r="304" spans="1:15" x14ac:dyDescent="0.2">
      <c r="A304" s="7" t="s">
        <v>1892</v>
      </c>
      <c r="B304" s="8">
        <v>5302</v>
      </c>
      <c r="C304" s="8">
        <v>684</v>
      </c>
      <c r="D304" t="s">
        <v>20</v>
      </c>
      <c r="E304" s="8">
        <v>45</v>
      </c>
      <c r="F304" s="8" t="s">
        <v>836</v>
      </c>
      <c r="G304" s="8" t="s">
        <v>837</v>
      </c>
      <c r="H304" s="8">
        <v>19</v>
      </c>
      <c r="I304" s="8">
        <v>1916</v>
      </c>
      <c r="J304" s="8">
        <v>1139</v>
      </c>
      <c r="K304" s="9">
        <v>1</v>
      </c>
      <c r="L304" t="str">
        <f>VLOOKUP($B304, SinglePPTData!$A:$J, COLUMNS(SinglePPTData!$A:G), FALSE)</f>
        <v>190409442000300</v>
      </c>
      <c r="M304" t="str">
        <f>VLOOKUP($B304, SinglePPTData!$A:$J, COLUMNS(SinglePPTData!$A:H), FALSE)</f>
        <v>Residential</v>
      </c>
      <c r="N304" s="37">
        <f>VLOOKUP(B304,SinglePPTData!A:J, COLUMNS(SinglePPTData!A:J), FALSE)</f>
        <v>3299.96</v>
      </c>
      <c r="O304" s="37">
        <f>IFERROR(VLOOKUP(B304,'Scattered Assessed Value'!A:I,COLUMNS('Scattered Assessed Value'!A:I),FALSE),VLOOKUP(B304,'Rooming and Agency Assesed Valu'!A:Q,COLUMNS('Rooming and Agency Assesed Valu'!A:Q),FALSE))</f>
        <v>639000</v>
      </c>
    </row>
    <row r="305" spans="1:15" x14ac:dyDescent="0.2">
      <c r="A305" s="7" t="s">
        <v>1892</v>
      </c>
      <c r="B305" s="8">
        <v>3132</v>
      </c>
      <c r="C305" s="8">
        <v>254</v>
      </c>
      <c r="D305" t="s">
        <v>24</v>
      </c>
      <c r="E305" s="8">
        <v>276</v>
      </c>
      <c r="F305" s="8" t="s">
        <v>861</v>
      </c>
      <c r="G305" s="8" t="s">
        <v>862</v>
      </c>
      <c r="H305" s="8">
        <v>19</v>
      </c>
      <c r="I305" s="8">
        <v>1923</v>
      </c>
      <c r="J305" s="8">
        <v>1114</v>
      </c>
      <c r="K305" s="9">
        <v>1</v>
      </c>
      <c r="L305" t="str">
        <f>VLOOKUP($B305, SinglePPTData!$A:$J, COLUMNS(SinglePPTData!$A:G), FALSE)</f>
        <v>190409606006100</v>
      </c>
      <c r="M305" t="str">
        <f>VLOOKUP($B305, SinglePPTData!$A:$J, COLUMNS(SinglePPTData!$A:H), FALSE)</f>
        <v>Residential</v>
      </c>
      <c r="N305" s="37">
        <f>VLOOKUP(B305,SinglePPTData!A:J, COLUMNS(SinglePPTData!A:J), FALSE)</f>
        <v>3475.31</v>
      </c>
      <c r="O305" s="37">
        <f>IFERROR(VLOOKUP(B305,'Scattered Assessed Value'!A:I,COLUMNS('Scattered Assessed Value'!A:I),FALSE),VLOOKUP(B305,'Rooming and Agency Assesed Valu'!A:Q,COLUMNS('Rooming and Agency Assesed Valu'!A:Q),FALSE))</f>
        <v>673000</v>
      </c>
    </row>
    <row r="306" spans="1:15" x14ac:dyDescent="0.2">
      <c r="A306" s="7" t="s">
        <v>1892</v>
      </c>
      <c r="B306" s="8">
        <v>4011</v>
      </c>
      <c r="C306" s="8">
        <v>260</v>
      </c>
      <c r="D306" t="s">
        <v>282</v>
      </c>
      <c r="E306" s="8">
        <v>222</v>
      </c>
      <c r="F306" s="8" t="s">
        <v>892</v>
      </c>
      <c r="G306" s="8" t="s">
        <v>893</v>
      </c>
      <c r="H306" s="8">
        <v>19</v>
      </c>
      <c r="I306" s="8">
        <v>1924</v>
      </c>
      <c r="J306" s="8">
        <v>1120</v>
      </c>
      <c r="K306" s="9">
        <v>1</v>
      </c>
      <c r="L306" t="str">
        <f>VLOOKUP($B306, SinglePPTData!$A:$J, COLUMNS(SinglePPTData!$A:G), FALSE)</f>
        <v>190602252007500</v>
      </c>
      <c r="M306" t="str">
        <f>VLOOKUP($B306, SinglePPTData!$A:$J, COLUMNS(SinglePPTData!$A:H), FALSE)</f>
        <v>Residential</v>
      </c>
      <c r="N306" s="37">
        <f>VLOOKUP(B306,SinglePPTData!A:J, COLUMNS(SinglePPTData!A:J), FALSE)</f>
        <v>3591.0899999999997</v>
      </c>
      <c r="O306" s="37">
        <f>IFERROR(VLOOKUP(B306,'Scattered Assessed Value'!A:I,COLUMNS('Scattered Assessed Value'!A:I),FALSE),VLOOKUP(B306,'Rooming and Agency Assesed Valu'!A:Q,COLUMNS('Rooming and Agency Assesed Valu'!A:Q),FALSE))</f>
        <v>704000</v>
      </c>
    </row>
    <row r="307" spans="1:15" x14ac:dyDescent="0.2">
      <c r="A307" s="7" t="s">
        <v>1892</v>
      </c>
      <c r="B307" s="8">
        <v>5306</v>
      </c>
      <c r="C307" s="8">
        <v>684</v>
      </c>
      <c r="D307" t="s">
        <v>20</v>
      </c>
      <c r="E307" s="8">
        <v>63</v>
      </c>
      <c r="F307" s="8" t="s">
        <v>912</v>
      </c>
      <c r="G307" s="8" t="s">
        <v>913</v>
      </c>
      <c r="H307" s="8">
        <v>19</v>
      </c>
      <c r="I307" s="8">
        <v>1908</v>
      </c>
      <c r="J307" s="8">
        <v>1274</v>
      </c>
      <c r="K307" s="9">
        <v>1</v>
      </c>
      <c r="L307" t="str">
        <f>VLOOKUP($B307, SinglePPTData!$A:$J, COLUMNS(SinglePPTData!$A:G), FALSE)</f>
        <v>190409618002300</v>
      </c>
      <c r="M307" t="str">
        <f>VLOOKUP($B307, SinglePPTData!$A:$J, COLUMNS(SinglePPTData!$A:H), FALSE)</f>
        <v>Residential</v>
      </c>
      <c r="N307" s="37">
        <f>VLOOKUP(B307,SinglePPTData!A:J, COLUMNS(SinglePPTData!A:J), FALSE)</f>
        <v>3043.58</v>
      </c>
      <c r="O307" s="37">
        <f>IFERROR(VLOOKUP(B307,'Scattered Assessed Value'!A:I,COLUMNS('Scattered Assessed Value'!A:I),FALSE),VLOOKUP(B307,'Rooming and Agency Assesed Valu'!A:Q,COLUMNS('Rooming and Agency Assesed Valu'!A:Q),FALSE))</f>
        <v>568000</v>
      </c>
    </row>
    <row r="308" spans="1:15" x14ac:dyDescent="0.2">
      <c r="A308" s="7" t="s">
        <v>1892</v>
      </c>
      <c r="B308" s="8">
        <v>3137</v>
      </c>
      <c r="C308" s="8">
        <v>254</v>
      </c>
      <c r="D308" t="s">
        <v>24</v>
      </c>
      <c r="E308" s="8">
        <v>292</v>
      </c>
      <c r="F308" s="8" t="s">
        <v>977</v>
      </c>
      <c r="G308" s="8" t="s">
        <v>978</v>
      </c>
      <c r="H308" s="8">
        <v>19</v>
      </c>
      <c r="I308" s="8">
        <v>1913</v>
      </c>
      <c r="J308" s="8">
        <v>1297</v>
      </c>
      <c r="K308" s="9">
        <v>1</v>
      </c>
      <c r="L308" t="str">
        <f>VLOOKUP($B308, SinglePPTData!$A:$J, COLUMNS(SinglePPTData!$A:G), FALSE)</f>
        <v>190409333007100</v>
      </c>
      <c r="M308" t="str">
        <f>VLOOKUP($B308, SinglePPTData!$A:$J, COLUMNS(SinglePPTData!$A:H), FALSE)</f>
        <v>Residential</v>
      </c>
      <c r="N308" s="37">
        <f>VLOOKUP(B308,SinglePPTData!A:J, COLUMNS(SinglePPTData!A:J), FALSE)</f>
        <v>4492.59</v>
      </c>
      <c r="O308" s="37">
        <f>IFERROR(VLOOKUP(B308,'Scattered Assessed Value'!A:I,COLUMNS('Scattered Assessed Value'!A:I),FALSE),VLOOKUP(B308,'Rooming and Agency Assesed Valu'!A:Q,COLUMNS('Rooming and Agency Assesed Valu'!A:Q),FALSE))</f>
        <v>850000</v>
      </c>
    </row>
    <row r="309" spans="1:15" x14ac:dyDescent="0.2">
      <c r="A309" s="7" t="s">
        <v>1892</v>
      </c>
      <c r="B309" s="8">
        <v>5304</v>
      </c>
      <c r="C309" s="8">
        <v>684</v>
      </c>
      <c r="D309" t="s">
        <v>20</v>
      </c>
      <c r="E309" s="8">
        <v>76</v>
      </c>
      <c r="F309" s="8" t="s">
        <v>983</v>
      </c>
      <c r="G309" s="8" t="s">
        <v>984</v>
      </c>
      <c r="H309" s="8">
        <v>19</v>
      </c>
      <c r="I309" s="8">
        <v>1974</v>
      </c>
      <c r="J309" s="8">
        <v>811</v>
      </c>
      <c r="K309" s="9">
        <v>1</v>
      </c>
      <c r="L309" t="str">
        <f>VLOOKUP($B309, SinglePPTData!$A:$J, COLUMNS(SinglePPTData!$A:G), FALSE)</f>
        <v>190409417002700</v>
      </c>
      <c r="M309" t="str">
        <f>VLOOKUP($B309, SinglePPTData!$A:$J, COLUMNS(SinglePPTData!$A:H), FALSE)</f>
        <v>Residential</v>
      </c>
      <c r="N309" s="37">
        <f>VLOOKUP(B309,SinglePPTData!A:J, COLUMNS(SinglePPTData!A:J), FALSE)</f>
        <v>3008.8399999999997</v>
      </c>
      <c r="O309" s="37">
        <f>IFERROR(VLOOKUP(B309,'Scattered Assessed Value'!A:I,COLUMNS('Scattered Assessed Value'!A:I),FALSE),VLOOKUP(B309,'Rooming and Agency Assesed Valu'!A:Q,COLUMNS('Rooming and Agency Assesed Valu'!A:Q),FALSE))</f>
        <v>571000</v>
      </c>
    </row>
    <row r="310" spans="1:15" x14ac:dyDescent="0.2">
      <c r="A310" s="7" t="s">
        <v>1892</v>
      </c>
      <c r="B310" s="8">
        <v>3138</v>
      </c>
      <c r="C310" s="8">
        <v>254</v>
      </c>
      <c r="D310" t="s">
        <v>24</v>
      </c>
      <c r="E310" s="8" t="s">
        <v>989</v>
      </c>
      <c r="F310" s="8" t="s">
        <v>990</v>
      </c>
      <c r="G310" s="8" t="s">
        <v>991</v>
      </c>
      <c r="H310" s="8">
        <v>19</v>
      </c>
      <c r="I310" s="8">
        <v>1922</v>
      </c>
      <c r="J310" s="8">
        <v>915</v>
      </c>
      <c r="K310" s="9">
        <v>1</v>
      </c>
      <c r="L310" t="str">
        <f>VLOOKUP($B310, SinglePPTData!$A:$J, COLUMNS(SinglePPTData!$A:G), FALSE)</f>
        <v>190409441001400</v>
      </c>
      <c r="M310" t="str">
        <f>VLOOKUP($B310, SinglePPTData!$A:$J, COLUMNS(SinglePPTData!$A:H), FALSE)</f>
        <v>Residential</v>
      </c>
      <c r="N310" s="37">
        <f>VLOOKUP(B310,SinglePPTData!A:J, COLUMNS(SinglePPTData!A:J), FALSE)</f>
        <v>3260.26</v>
      </c>
      <c r="O310" s="37">
        <f>IFERROR(VLOOKUP(B310,'Scattered Assessed Value'!A:I,COLUMNS('Scattered Assessed Value'!A:I),FALSE),VLOOKUP(B310,'Rooming and Agency Assesed Valu'!A:Q,COLUMNS('Rooming and Agency Assesed Valu'!A:Q),FALSE))</f>
        <v>648000</v>
      </c>
    </row>
    <row r="311" spans="1:15" x14ac:dyDescent="0.2">
      <c r="A311" s="7" t="s">
        <v>1892</v>
      </c>
      <c r="B311" s="8">
        <v>90004</v>
      </c>
      <c r="C311" s="8">
        <v>254</v>
      </c>
      <c r="D311" t="s">
        <v>24</v>
      </c>
      <c r="E311" s="8" t="s">
        <v>992</v>
      </c>
      <c r="F311" s="8" t="s">
        <v>990</v>
      </c>
      <c r="G311" s="8" t="s">
        <v>993</v>
      </c>
      <c r="H311" s="8">
        <v>19</v>
      </c>
      <c r="I311" s="8">
        <v>1922</v>
      </c>
      <c r="J311" s="8">
        <v>911</v>
      </c>
      <c r="K311" s="9">
        <v>1</v>
      </c>
      <c r="L311" t="str">
        <f>VLOOKUP($B311, SinglePPTData!$A:$J, COLUMNS(SinglePPTData!$A:G), FALSE)</f>
        <v>190409441001500</v>
      </c>
      <c r="M311" t="str">
        <f>VLOOKUP($B311, SinglePPTData!$A:$J, COLUMNS(SinglePPTData!$A:H), FALSE)</f>
        <v>Residential-Grant</v>
      </c>
      <c r="N311" s="37">
        <f>VLOOKUP(B311,SinglePPTData!A:J, COLUMNS(SinglePPTData!A:J), FALSE)</f>
        <v>3266.88</v>
      </c>
      <c r="O311" s="37">
        <f>IFERROR(VLOOKUP(B311,'Scattered Assessed Value'!A:I,COLUMNS('Scattered Assessed Value'!A:I),FALSE),VLOOKUP(B311,'Rooming and Agency Assesed Valu'!A:Q,COLUMNS('Rooming and Agency Assesed Valu'!A:Q),FALSE))</f>
        <v>649000</v>
      </c>
    </row>
    <row r="312" spans="1:15" x14ac:dyDescent="0.2">
      <c r="A312" s="7" t="s">
        <v>1892</v>
      </c>
      <c r="B312" s="8">
        <v>3139</v>
      </c>
      <c r="C312" s="8">
        <v>254</v>
      </c>
      <c r="D312" t="s">
        <v>24</v>
      </c>
      <c r="E312" s="8">
        <v>141</v>
      </c>
      <c r="F312" s="8" t="s">
        <v>1012</v>
      </c>
      <c r="G312" s="8" t="s">
        <v>1013</v>
      </c>
      <c r="H312" s="8">
        <v>19</v>
      </c>
      <c r="I312" s="8">
        <v>1923</v>
      </c>
      <c r="J312" s="8">
        <v>1143</v>
      </c>
      <c r="K312" s="9">
        <v>1</v>
      </c>
      <c r="L312" t="str">
        <f>VLOOKUP($B312, SinglePPTData!$A:$J, COLUMNS(SinglePPTData!$A:G), FALSE)</f>
        <v>190409425002800</v>
      </c>
      <c r="M312" t="str">
        <f>VLOOKUP($B312, SinglePPTData!$A:$J, COLUMNS(SinglePPTData!$A:H), FALSE)</f>
        <v>Residential</v>
      </c>
      <c r="N312" s="37">
        <f>VLOOKUP(B312,SinglePPTData!A:J, COLUMNS(SinglePPTData!A:J), FALSE)</f>
        <v>3548.09</v>
      </c>
      <c r="O312" s="37">
        <f>IFERROR(VLOOKUP(B312,'Scattered Assessed Value'!A:I,COLUMNS('Scattered Assessed Value'!A:I),FALSE),VLOOKUP(B312,'Rooming and Agency Assesed Valu'!A:Q,COLUMNS('Rooming and Agency Assesed Valu'!A:Q),FALSE))</f>
        <v>687000</v>
      </c>
    </row>
    <row r="313" spans="1:15" x14ac:dyDescent="0.2">
      <c r="A313" s="7" t="s">
        <v>1892</v>
      </c>
      <c r="B313" s="8">
        <v>5329</v>
      </c>
      <c r="C313" s="8">
        <v>684</v>
      </c>
      <c r="D313" t="s">
        <v>20</v>
      </c>
      <c r="E313" s="8">
        <v>161</v>
      </c>
      <c r="F313" s="8" t="s">
        <v>1012</v>
      </c>
      <c r="G313" s="8" t="s">
        <v>1014</v>
      </c>
      <c r="H313" s="8">
        <v>19</v>
      </c>
      <c r="I313" s="8">
        <v>1975</v>
      </c>
      <c r="J313" s="8">
        <v>1102</v>
      </c>
      <c r="K313" s="9">
        <v>1</v>
      </c>
      <c r="L313" t="str">
        <f>VLOOKUP($B313, SinglePPTData!$A:$J, COLUMNS(SinglePPTData!$A:G), FALSE)</f>
        <v>190409425003800</v>
      </c>
      <c r="M313" t="str">
        <f>VLOOKUP($B313, SinglePPTData!$A:$J, COLUMNS(SinglePPTData!$A:H), FALSE)</f>
        <v>Residential</v>
      </c>
      <c r="N313" s="37">
        <f>VLOOKUP(B313,SinglePPTData!A:J, COLUMNS(SinglePPTData!A:J), FALSE)</f>
        <v>3739.9700000000003</v>
      </c>
      <c r="O313" s="37">
        <f>IFERROR(VLOOKUP(B313,'Scattered Assessed Value'!A:I,COLUMNS('Scattered Assessed Value'!A:I),FALSE),VLOOKUP(B313,'Rooming and Agency Assesed Valu'!A:Q,COLUMNS('Rooming and Agency Assesed Valu'!A:Q),FALSE))</f>
        <v>728000</v>
      </c>
    </row>
    <row r="314" spans="1:15" x14ac:dyDescent="0.2">
      <c r="A314" s="7" t="s">
        <v>1892</v>
      </c>
      <c r="B314" s="8">
        <v>5326</v>
      </c>
      <c r="C314" s="8">
        <v>684</v>
      </c>
      <c r="D314" t="s">
        <v>20</v>
      </c>
      <c r="E314" s="8">
        <v>182</v>
      </c>
      <c r="F314" s="8" t="s">
        <v>1015</v>
      </c>
      <c r="G314" s="8" t="s">
        <v>1016</v>
      </c>
      <c r="H314" s="8">
        <v>19</v>
      </c>
      <c r="I314" s="8">
        <v>1908</v>
      </c>
      <c r="J314" s="8">
        <v>953</v>
      </c>
      <c r="K314" s="9">
        <v>1</v>
      </c>
      <c r="L314" t="str">
        <f>VLOOKUP($B314, SinglePPTData!$A:$J, COLUMNS(SinglePPTData!$A:G), FALSE)</f>
        <v>190409321003800</v>
      </c>
      <c r="M314" t="str">
        <f>VLOOKUP($B314, SinglePPTData!$A:$J, COLUMNS(SinglePPTData!$A:H), FALSE)</f>
        <v>Residential</v>
      </c>
      <c r="N314" s="37">
        <f>VLOOKUP(B314,SinglePPTData!A:J, COLUMNS(SinglePPTData!A:J), FALSE)</f>
        <v>4424.7700000000004</v>
      </c>
      <c r="O314" s="37">
        <f>IFERROR(VLOOKUP(B314,'Scattered Assessed Value'!A:I,COLUMNS('Scattered Assessed Value'!A:I),FALSE),VLOOKUP(B314,'Rooming and Agency Assesed Valu'!A:Q,COLUMNS('Rooming and Agency Assesed Valu'!A:Q),FALSE))</f>
        <v>833000</v>
      </c>
    </row>
    <row r="315" spans="1:15" x14ac:dyDescent="0.2">
      <c r="A315" s="7" t="s">
        <v>1892</v>
      </c>
      <c r="B315" s="8">
        <v>3140</v>
      </c>
      <c r="C315" s="8">
        <v>254</v>
      </c>
      <c r="D315" t="s">
        <v>24</v>
      </c>
      <c r="E315" s="8">
        <v>261</v>
      </c>
      <c r="F315" s="8" t="s">
        <v>1015</v>
      </c>
      <c r="G315" s="8" t="s">
        <v>1017</v>
      </c>
      <c r="H315" s="8">
        <v>19</v>
      </c>
      <c r="I315" s="8">
        <v>1920</v>
      </c>
      <c r="J315" s="8">
        <v>1198</v>
      </c>
      <c r="K315" s="9">
        <v>1</v>
      </c>
      <c r="L315" t="str">
        <f>VLOOKUP($B315, SinglePPTData!$A:$J, COLUMNS(SinglePPTData!$A:G), FALSE)</f>
        <v>190409348001800</v>
      </c>
      <c r="M315" t="str">
        <f>VLOOKUP($B315, SinglePPTData!$A:$J, COLUMNS(SinglePPTData!$A:H), FALSE)</f>
        <v>Residential</v>
      </c>
      <c r="N315" s="37">
        <f>VLOOKUP(B315,SinglePPTData!A:J, COLUMNS(SinglePPTData!A:J), FALSE)</f>
        <v>4495.9000000000005</v>
      </c>
      <c r="O315" s="37">
        <f>IFERROR(VLOOKUP(B315,'Scattered Assessed Value'!A:I,COLUMNS('Scattered Assessed Value'!A:I),FALSE),VLOOKUP(B315,'Rooming and Agency Assesed Valu'!A:Q,COLUMNS('Rooming and Agency Assesed Valu'!A:Q),FALSE))</f>
        <v>834000</v>
      </c>
    </row>
    <row r="316" spans="1:15" x14ac:dyDescent="0.2">
      <c r="A316" s="7" t="s">
        <v>1892</v>
      </c>
      <c r="B316" s="8">
        <v>5349</v>
      </c>
      <c r="C316" s="8">
        <v>684</v>
      </c>
      <c r="D316" t="s">
        <v>20</v>
      </c>
      <c r="E316" s="8">
        <v>570</v>
      </c>
      <c r="F316" s="8" t="s">
        <v>1038</v>
      </c>
      <c r="G316" s="8" t="s">
        <v>1039</v>
      </c>
      <c r="H316" s="8">
        <v>19</v>
      </c>
      <c r="I316" s="8">
        <v>1918</v>
      </c>
      <c r="J316" s="8">
        <v>974</v>
      </c>
      <c r="K316" s="9">
        <v>1</v>
      </c>
      <c r="L316" t="str">
        <f>VLOOKUP($B316, SinglePPTData!$A:$J, COLUMNS(SinglePPTData!$A:G), FALSE)</f>
        <v>190409408002600</v>
      </c>
      <c r="M316" t="str">
        <f>VLOOKUP($B316, SinglePPTData!$A:$J, COLUMNS(SinglePPTData!$A:H), FALSE)</f>
        <v>Residential</v>
      </c>
      <c r="N316" s="37">
        <f>VLOOKUP(B316,SinglePPTData!A:J, COLUMNS(SinglePPTData!A:J), FALSE)</f>
        <v>2924.4799999999996</v>
      </c>
      <c r="O316" s="37">
        <f>IFERROR(VLOOKUP(B316,'Scattered Assessed Value'!A:I,COLUMNS('Scattered Assessed Value'!A:I),FALSE),VLOOKUP(B316,'Rooming and Agency Assesed Valu'!A:Q,COLUMNS('Rooming and Agency Assesed Valu'!A:Q),FALSE))</f>
        <v>574000</v>
      </c>
    </row>
    <row r="317" spans="1:15" x14ac:dyDescent="0.2">
      <c r="A317" s="7" t="s">
        <v>1892</v>
      </c>
      <c r="B317" s="8">
        <v>3081</v>
      </c>
      <c r="C317" s="8">
        <v>254</v>
      </c>
      <c r="D317" t="s">
        <v>24</v>
      </c>
      <c r="E317" s="8">
        <v>572</v>
      </c>
      <c r="F317" s="8" t="s">
        <v>1038</v>
      </c>
      <c r="G317" s="8" t="s">
        <v>1040</v>
      </c>
      <c r="H317" s="8">
        <v>19</v>
      </c>
      <c r="I317" s="8">
        <v>1914</v>
      </c>
      <c r="J317" s="8">
        <v>1250</v>
      </c>
      <c r="K317" s="9">
        <v>1</v>
      </c>
      <c r="L317" t="str">
        <f>VLOOKUP($B317, SinglePPTData!$A:$J, COLUMNS(SinglePPTData!$A:G), FALSE)</f>
        <v>190409408002500</v>
      </c>
      <c r="M317" t="str">
        <f>VLOOKUP($B317, SinglePPTData!$A:$J, COLUMNS(SinglePPTData!$A:H), FALSE)</f>
        <v>Residential</v>
      </c>
      <c r="N317" s="37">
        <f>VLOOKUP(B317,SinglePPTData!A:J, COLUMNS(SinglePPTData!A:J), FALSE)</f>
        <v>3167.63</v>
      </c>
      <c r="O317" s="37">
        <f>IFERROR(VLOOKUP(B317,'Scattered Assessed Value'!A:I,COLUMNS('Scattered Assessed Value'!A:I),FALSE),VLOOKUP(B317,'Rooming and Agency Assesed Valu'!A:Q,COLUMNS('Rooming and Agency Assesed Valu'!A:Q),FALSE))</f>
        <v>613000</v>
      </c>
    </row>
    <row r="318" spans="1:15" x14ac:dyDescent="0.2">
      <c r="A318" s="7" t="s">
        <v>1892</v>
      </c>
      <c r="B318" s="8">
        <v>5334</v>
      </c>
      <c r="C318" s="8">
        <v>684</v>
      </c>
      <c r="D318" t="s">
        <v>20</v>
      </c>
      <c r="E318" s="8">
        <v>796</v>
      </c>
      <c r="F318" s="8" t="s">
        <v>1038</v>
      </c>
      <c r="G318" s="8" t="s">
        <v>1041</v>
      </c>
      <c r="H318" s="8">
        <v>19</v>
      </c>
      <c r="I318" s="8">
        <v>1975</v>
      </c>
      <c r="J318" s="8">
        <v>999</v>
      </c>
      <c r="K318" s="9">
        <v>1</v>
      </c>
      <c r="L318" t="str">
        <f>VLOOKUP($B318, SinglePPTData!$A:$J, COLUMNS(SinglePPTData!$A:G), FALSE)</f>
        <v>190409425004100</v>
      </c>
      <c r="M318" t="str">
        <f>VLOOKUP($B318, SinglePPTData!$A:$J, COLUMNS(SinglePPTData!$A:H), FALSE)</f>
        <v>Residential</v>
      </c>
      <c r="N318" s="37">
        <f>VLOOKUP(B318,SinglePPTData!A:J, COLUMNS(SinglePPTData!A:J), FALSE)</f>
        <v>2691.25</v>
      </c>
      <c r="O318" s="37">
        <f>IFERROR(VLOOKUP(B318,'Scattered Assessed Value'!A:I,COLUMNS('Scattered Assessed Value'!A:I),FALSE),VLOOKUP(B318,'Rooming and Agency Assesed Valu'!A:Q,COLUMNS('Rooming and Agency Assesed Valu'!A:Q),FALSE))</f>
        <v>523000</v>
      </c>
    </row>
    <row r="319" spans="1:15" x14ac:dyDescent="0.2">
      <c r="A319" s="7" t="s">
        <v>1892</v>
      </c>
      <c r="B319" s="8">
        <v>5270</v>
      </c>
      <c r="C319" s="8">
        <v>684</v>
      </c>
      <c r="D319" t="s">
        <v>20</v>
      </c>
      <c r="E319" s="8">
        <v>4</v>
      </c>
      <c r="F319" s="8" t="s">
        <v>1052</v>
      </c>
      <c r="G319" s="8" t="s">
        <v>1053</v>
      </c>
      <c r="H319" s="8">
        <v>19</v>
      </c>
      <c r="I319" s="8">
        <v>1913</v>
      </c>
      <c r="J319" s="8">
        <v>1246</v>
      </c>
      <c r="K319" s="9">
        <v>1</v>
      </c>
      <c r="L319" t="str">
        <f>VLOOKUP($B319, SinglePPTData!$A:$J, COLUMNS(SinglePPTData!$A:G), FALSE)</f>
        <v>190409524000700</v>
      </c>
      <c r="M319" t="str">
        <f>VLOOKUP($B319, SinglePPTData!$A:$J, COLUMNS(SinglePPTData!$A:H), FALSE)</f>
        <v>Residential</v>
      </c>
      <c r="N319" s="37">
        <f>VLOOKUP(B319,SinglePPTData!A:J, COLUMNS(SinglePPTData!A:J), FALSE)</f>
        <v>3991.39</v>
      </c>
      <c r="O319" s="37">
        <f>IFERROR(VLOOKUP(B319,'Scattered Assessed Value'!A:I,COLUMNS('Scattered Assessed Value'!A:I),FALSE),VLOOKUP(B319,'Rooming and Agency Assesed Valu'!A:Q,COLUMNS('Rooming and Agency Assesed Valu'!A:Q),FALSE))</f>
        <v>733000</v>
      </c>
    </row>
    <row r="320" spans="1:15" x14ac:dyDescent="0.2">
      <c r="A320" s="7" t="s">
        <v>1892</v>
      </c>
      <c r="B320" s="8">
        <v>5354</v>
      </c>
      <c r="C320" s="8">
        <v>690</v>
      </c>
      <c r="D320" t="s">
        <v>58</v>
      </c>
      <c r="E320" s="8">
        <v>25</v>
      </c>
      <c r="F320" s="8" t="s">
        <v>1054</v>
      </c>
      <c r="G320" s="8" t="s">
        <v>1055</v>
      </c>
      <c r="H320" s="8">
        <v>19</v>
      </c>
      <c r="I320" s="8">
        <v>1920</v>
      </c>
      <c r="J320" s="8">
        <v>1103</v>
      </c>
      <c r="K320" s="9">
        <v>1</v>
      </c>
      <c r="L320" t="str">
        <f>VLOOKUP($B320, SinglePPTData!$A:$J, COLUMNS(SinglePPTData!$A:G), FALSE)</f>
        <v>190409452002000</v>
      </c>
      <c r="M320" t="str">
        <f>VLOOKUP($B320, SinglePPTData!$A:$J, COLUMNS(SinglePPTData!$A:H), FALSE)</f>
        <v>Residential</v>
      </c>
      <c r="N320" s="37">
        <f>VLOOKUP(B320,SinglePPTData!A:J, COLUMNS(SinglePPTData!A:J), FALSE)</f>
        <v>3308.23</v>
      </c>
      <c r="O320" s="37">
        <f>IFERROR(VLOOKUP(B320,'Scattered Assessed Value'!A:I,COLUMNS('Scattered Assessed Value'!A:I),FALSE),VLOOKUP(B320,'Rooming and Agency Assesed Valu'!A:Q,COLUMNS('Rooming and Agency Assesed Valu'!A:Q),FALSE))</f>
        <v>638000</v>
      </c>
    </row>
    <row r="321" spans="1:15" x14ac:dyDescent="0.2">
      <c r="A321" s="7" t="s">
        <v>1892</v>
      </c>
      <c r="B321" s="8">
        <v>4001</v>
      </c>
      <c r="C321" s="8">
        <v>260</v>
      </c>
      <c r="D321" t="s">
        <v>282</v>
      </c>
      <c r="E321" s="8">
        <v>125</v>
      </c>
      <c r="F321" s="8" t="s">
        <v>1054</v>
      </c>
      <c r="G321" s="8" t="s">
        <v>1056</v>
      </c>
      <c r="H321" s="8">
        <v>19</v>
      </c>
      <c r="I321" s="8">
        <v>1924</v>
      </c>
      <c r="J321" s="8">
        <v>1064</v>
      </c>
      <c r="K321" s="9">
        <v>1</v>
      </c>
      <c r="L321" t="str">
        <f>VLOOKUP($B321, SinglePPTData!$A:$J, COLUMNS(SinglePPTData!$A:G), FALSE)</f>
        <v>190602238000400</v>
      </c>
      <c r="M321" t="str">
        <f>VLOOKUP($B321, SinglePPTData!$A:$J, COLUMNS(SinglePPTData!$A:H), FALSE)</f>
        <v>Residential</v>
      </c>
      <c r="N321" s="37">
        <f>VLOOKUP(B321,SinglePPTData!A:J, COLUMNS(SinglePPTData!A:J), FALSE)</f>
        <v>3218.91</v>
      </c>
      <c r="O321" s="37">
        <f>IFERROR(VLOOKUP(B321,'Scattered Assessed Value'!A:I,COLUMNS('Scattered Assessed Value'!A:I),FALSE),VLOOKUP(B321,'Rooming and Agency Assesed Valu'!A:Q,COLUMNS('Rooming and Agency Assesed Valu'!A:Q),FALSE))</f>
        <v>620000</v>
      </c>
    </row>
    <row r="322" spans="1:15" x14ac:dyDescent="0.2">
      <c r="A322" s="7" t="s">
        <v>1893</v>
      </c>
      <c r="B322" s="8">
        <v>3206</v>
      </c>
      <c r="C322" s="8">
        <v>261</v>
      </c>
      <c r="D322" t="s">
        <v>35</v>
      </c>
      <c r="E322" s="8">
        <v>18</v>
      </c>
      <c r="F322" s="8" t="s">
        <v>36</v>
      </c>
      <c r="G322" s="8" t="s">
        <v>37</v>
      </c>
      <c r="H322" s="8">
        <v>20</v>
      </c>
      <c r="I322" s="8">
        <v>1976</v>
      </c>
      <c r="J322" s="8">
        <v>1038</v>
      </c>
      <c r="K322" s="9">
        <v>1</v>
      </c>
      <c r="L322" t="str">
        <f>VLOOKUP($B322, SinglePPTData!$A:$J, COLUMNS(SinglePPTData!$A:G), FALSE)</f>
        <v>190104116006700</v>
      </c>
      <c r="M322" t="str">
        <f>VLOOKUP($B322, SinglePPTData!$A:$J, COLUMNS(SinglePPTData!$A:H), FALSE)</f>
        <v>Residential</v>
      </c>
      <c r="N322" s="37">
        <f>VLOOKUP(B322,SinglePPTData!A:J, COLUMNS(SinglePPTData!A:J), FALSE)</f>
        <v>2256.2200000000003</v>
      </c>
      <c r="O322" s="37">
        <f>IFERROR(VLOOKUP(B322,'Scattered Assessed Value'!A:I,COLUMNS('Scattered Assessed Value'!A:I),FALSE),VLOOKUP(B322,'Rooming and Agency Assesed Valu'!A:Q,COLUMNS('Rooming and Agency Assesed Valu'!A:Q),FALSE))</f>
        <v>443000</v>
      </c>
    </row>
    <row r="323" spans="1:15" x14ac:dyDescent="0.2">
      <c r="A323" s="7" t="s">
        <v>1893</v>
      </c>
      <c r="B323" s="8">
        <v>3207</v>
      </c>
      <c r="C323" s="8">
        <v>261</v>
      </c>
      <c r="D323" t="s">
        <v>35</v>
      </c>
      <c r="E323" s="8">
        <v>32</v>
      </c>
      <c r="F323" s="8" t="s">
        <v>36</v>
      </c>
      <c r="G323" s="8" t="s">
        <v>38</v>
      </c>
      <c r="H323" s="8">
        <v>20</v>
      </c>
      <c r="I323" s="8">
        <v>1976</v>
      </c>
      <c r="J323" s="8">
        <v>1046</v>
      </c>
      <c r="K323" s="9">
        <v>1</v>
      </c>
      <c r="L323" t="str">
        <f>VLOOKUP($B323, SinglePPTData!$A:$J, COLUMNS(SinglePPTData!$A:G), FALSE)</f>
        <v>190104116006000</v>
      </c>
      <c r="M323" t="str">
        <f>VLOOKUP($B323, SinglePPTData!$A:$J, COLUMNS(SinglePPTData!$A:H), FALSE)</f>
        <v>Residential</v>
      </c>
      <c r="N323" s="37">
        <f>VLOOKUP(B323,SinglePPTData!A:J, COLUMNS(SinglePPTData!A:J), FALSE)</f>
        <v>2433.21</v>
      </c>
      <c r="O323" s="37">
        <f>IFERROR(VLOOKUP(B323,'Scattered Assessed Value'!A:I,COLUMNS('Scattered Assessed Value'!A:I),FALSE),VLOOKUP(B323,'Rooming and Agency Assesed Valu'!A:Q,COLUMNS('Rooming and Agency Assesed Valu'!A:Q),FALSE))</f>
        <v>502000</v>
      </c>
    </row>
    <row r="324" spans="1:15" x14ac:dyDescent="0.2">
      <c r="A324" s="7" t="s">
        <v>1893</v>
      </c>
      <c r="B324" s="8">
        <v>3464</v>
      </c>
      <c r="C324" s="8">
        <v>266</v>
      </c>
      <c r="D324" t="s">
        <v>67</v>
      </c>
      <c r="E324" s="8">
        <v>6</v>
      </c>
      <c r="F324" s="8" t="s">
        <v>68</v>
      </c>
      <c r="G324" s="8" t="s">
        <v>69</v>
      </c>
      <c r="H324" s="8">
        <v>24</v>
      </c>
      <c r="I324" s="8">
        <v>1956</v>
      </c>
      <c r="J324" s="8">
        <v>1084</v>
      </c>
      <c r="K324" s="9">
        <v>1</v>
      </c>
      <c r="L324" t="str">
        <f>VLOOKUP($B324, SinglePPTData!$A:$J, COLUMNS(SinglePPTData!$A:G), FALSE)</f>
        <v>190105211001500</v>
      </c>
      <c r="M324" t="str">
        <f>VLOOKUP($B324, SinglePPTData!$A:$J, COLUMNS(SinglePPTData!$A:H), FALSE)</f>
        <v>Residential</v>
      </c>
      <c r="N324" s="37">
        <f>VLOOKUP(B324,SinglePPTData!A:J, COLUMNS(SinglePPTData!A:J), FALSE)</f>
        <v>2663.14</v>
      </c>
      <c r="O324" s="37">
        <f>IFERROR(VLOOKUP(B324,'Scattered Assessed Value'!A:I,COLUMNS('Scattered Assessed Value'!A:I),FALSE),VLOOKUP(B324,'Rooming and Agency Assesed Valu'!A:Q,COLUMNS('Rooming and Agency Assesed Valu'!A:Q),FALSE))</f>
        <v>539000</v>
      </c>
    </row>
    <row r="325" spans="1:15" x14ac:dyDescent="0.2">
      <c r="A325" s="7" t="s">
        <v>1893</v>
      </c>
      <c r="B325" s="8">
        <v>3227</v>
      </c>
      <c r="C325" s="8">
        <v>261</v>
      </c>
      <c r="D325" t="s">
        <v>35</v>
      </c>
      <c r="E325" s="8">
        <v>75</v>
      </c>
      <c r="F325" s="8" t="s">
        <v>72</v>
      </c>
      <c r="G325" s="8" t="s">
        <v>73</v>
      </c>
      <c r="H325" s="8">
        <v>21</v>
      </c>
      <c r="I325" s="8">
        <v>1976</v>
      </c>
      <c r="J325" s="8">
        <v>1058</v>
      </c>
      <c r="K325" s="9">
        <v>1</v>
      </c>
      <c r="L325" t="str">
        <f>VLOOKUP($B325, SinglePPTData!$A:$J, COLUMNS(SinglePPTData!$A:G), FALSE)</f>
        <v>190104324000400</v>
      </c>
      <c r="M325" t="str">
        <f>VLOOKUP($B325, SinglePPTData!$A:$J, COLUMNS(SinglePPTData!$A:H), FALSE)</f>
        <v>Residential</v>
      </c>
      <c r="N325" s="37">
        <f>VLOOKUP(B325,SinglePPTData!A:J, COLUMNS(SinglePPTData!A:J), FALSE)</f>
        <v>2340.58</v>
      </c>
      <c r="O325" s="37">
        <f>IFERROR(VLOOKUP(B325,'Scattered Assessed Value'!A:I,COLUMNS('Scattered Assessed Value'!A:I),FALSE),VLOOKUP(B325,'Rooming and Agency Assesed Valu'!A:Q,COLUMNS('Rooming and Agency Assesed Valu'!A:Q),FALSE))</f>
        <v>467000</v>
      </c>
    </row>
    <row r="326" spans="1:15" x14ac:dyDescent="0.2">
      <c r="A326" s="7" t="s">
        <v>1893</v>
      </c>
      <c r="B326" s="8">
        <v>3228</v>
      </c>
      <c r="C326" s="8">
        <v>261</v>
      </c>
      <c r="D326" t="s">
        <v>35</v>
      </c>
      <c r="E326" s="8">
        <v>79</v>
      </c>
      <c r="F326" s="8" t="s">
        <v>72</v>
      </c>
      <c r="G326" s="8" t="s">
        <v>74</v>
      </c>
      <c r="H326" s="8">
        <v>21</v>
      </c>
      <c r="I326" s="8">
        <v>1976</v>
      </c>
      <c r="J326" s="8">
        <v>1058</v>
      </c>
      <c r="K326" s="9">
        <v>1</v>
      </c>
      <c r="L326" t="str">
        <f>VLOOKUP($B326, SinglePPTData!$A:$J, COLUMNS(SinglePPTData!$A:G), FALSE)</f>
        <v>190104324000600</v>
      </c>
      <c r="M326" t="str">
        <f>VLOOKUP($B326, SinglePPTData!$A:$J, COLUMNS(SinglePPTData!$A:H), FALSE)</f>
        <v>Residential</v>
      </c>
      <c r="N326" s="37">
        <f>VLOOKUP(B326,SinglePPTData!A:J, COLUMNS(SinglePPTData!A:J), FALSE)</f>
        <v>2338.9299999999998</v>
      </c>
      <c r="O326" s="37">
        <f>IFERROR(VLOOKUP(B326,'Scattered Assessed Value'!A:I,COLUMNS('Scattered Assessed Value'!A:I),FALSE),VLOOKUP(B326,'Rooming and Agency Assesed Valu'!A:Q,COLUMNS('Rooming and Agency Assesed Valu'!A:Q),FALSE))</f>
        <v>466000</v>
      </c>
    </row>
    <row r="327" spans="1:15" x14ac:dyDescent="0.2">
      <c r="A327" s="7" t="s">
        <v>1893</v>
      </c>
      <c r="B327" s="8">
        <v>3208</v>
      </c>
      <c r="C327" s="8">
        <v>261</v>
      </c>
      <c r="D327" t="s">
        <v>35</v>
      </c>
      <c r="E327" s="8">
        <v>656</v>
      </c>
      <c r="F327" s="8" t="s">
        <v>80</v>
      </c>
      <c r="G327" s="8" t="s">
        <v>81</v>
      </c>
      <c r="H327" s="8">
        <v>20</v>
      </c>
      <c r="I327" s="8">
        <v>1976</v>
      </c>
      <c r="J327" s="8">
        <v>1064</v>
      </c>
      <c r="K327" s="9">
        <v>1</v>
      </c>
      <c r="L327" t="str">
        <f>VLOOKUP($B327, SinglePPTData!$A:$J, COLUMNS(SinglePPTData!$A:G), FALSE)</f>
        <v>190102473000300</v>
      </c>
      <c r="M327" t="str">
        <f>VLOOKUP($B327, SinglePPTData!$A:$J, COLUMNS(SinglePPTData!$A:H), FALSE)</f>
        <v>Residential</v>
      </c>
      <c r="N327" s="37">
        <f>VLOOKUP(B327,SinglePPTData!A:J, COLUMNS(SinglePPTData!A:J), FALSE)</f>
        <v>2502.69</v>
      </c>
      <c r="O327" s="37">
        <f>IFERROR(VLOOKUP(B327,'Scattered Assessed Value'!A:I,COLUMNS('Scattered Assessed Value'!A:I),FALSE),VLOOKUP(B327,'Rooming and Agency Assesed Valu'!A:Q,COLUMNS('Rooming and Agency Assesed Valu'!A:Q),FALSE))</f>
        <v>520000</v>
      </c>
    </row>
    <row r="328" spans="1:15" x14ac:dyDescent="0.2">
      <c r="A328" s="7" t="s">
        <v>1893</v>
      </c>
      <c r="B328" s="8">
        <v>3209</v>
      </c>
      <c r="C328" s="8">
        <v>261</v>
      </c>
      <c r="D328" t="s">
        <v>35</v>
      </c>
      <c r="E328" s="8">
        <v>781</v>
      </c>
      <c r="F328" s="8" t="s">
        <v>80</v>
      </c>
      <c r="G328" s="8" t="s">
        <v>82</v>
      </c>
      <c r="H328" s="8">
        <v>20</v>
      </c>
      <c r="I328" s="8">
        <v>1976</v>
      </c>
      <c r="J328" s="8">
        <v>1040</v>
      </c>
      <c r="K328" s="9">
        <v>1</v>
      </c>
      <c r="L328" t="str">
        <f>VLOOKUP($B328, SinglePPTData!$A:$J, COLUMNS(SinglePPTData!$A:G), FALSE)</f>
        <v>190104115001400</v>
      </c>
      <c r="M328" t="str">
        <f>VLOOKUP($B328, SinglePPTData!$A:$J, COLUMNS(SinglePPTData!$A:H), FALSE)</f>
        <v>Residential</v>
      </c>
      <c r="N328" s="37">
        <f>VLOOKUP(B328,SinglePPTData!A:J, COLUMNS(SinglePPTData!A:J), FALSE)</f>
        <v>2152.0100000000002</v>
      </c>
      <c r="O328" s="37">
        <f>IFERROR(VLOOKUP(B328,'Scattered Assessed Value'!A:I,COLUMNS('Scattered Assessed Value'!A:I),FALSE),VLOOKUP(B328,'Rooming and Agency Assesed Valu'!A:Q,COLUMNS('Rooming and Agency Assesed Valu'!A:Q),FALSE))</f>
        <v>431000</v>
      </c>
    </row>
    <row r="329" spans="1:15" x14ac:dyDescent="0.2">
      <c r="A329" s="7" t="s">
        <v>1893</v>
      </c>
      <c r="B329" s="8">
        <v>3229</v>
      </c>
      <c r="C329" s="8">
        <v>261</v>
      </c>
      <c r="D329" t="s">
        <v>35</v>
      </c>
      <c r="E329" s="8" t="s">
        <v>83</v>
      </c>
      <c r="F329" s="8" t="s">
        <v>80</v>
      </c>
      <c r="G329" s="8" t="s">
        <v>84</v>
      </c>
      <c r="H329" s="8">
        <v>21</v>
      </c>
      <c r="I329" s="8">
        <v>1959</v>
      </c>
      <c r="J329" s="8">
        <v>1174</v>
      </c>
      <c r="K329" s="9">
        <v>1</v>
      </c>
      <c r="L329" t="str">
        <f>VLOOKUP($B329, SinglePPTData!$A:$J, COLUMNS(SinglePPTData!$A:G), FALSE)</f>
        <v>190104322000400</v>
      </c>
      <c r="M329" t="str">
        <f>VLOOKUP($B329, SinglePPTData!$A:$J, COLUMNS(SinglePPTData!$A:H), FALSE)</f>
        <v>Residential</v>
      </c>
      <c r="N329" s="37">
        <f>VLOOKUP(B329,SinglePPTData!A:J, COLUMNS(SinglePPTData!A:J), FALSE)</f>
        <v>2338.9300000000003</v>
      </c>
      <c r="O329" s="37">
        <f>IFERROR(VLOOKUP(B329,'Scattered Assessed Value'!A:I,COLUMNS('Scattered Assessed Value'!A:I),FALSE),VLOOKUP(B329,'Rooming and Agency Assesed Valu'!A:Q,COLUMNS('Rooming and Agency Assesed Valu'!A:Q),FALSE))</f>
        <v>462000</v>
      </c>
    </row>
    <row r="330" spans="1:15" x14ac:dyDescent="0.2">
      <c r="A330" s="7" t="s">
        <v>1893</v>
      </c>
      <c r="B330" s="8">
        <v>90005</v>
      </c>
      <c r="C330" s="8">
        <v>261</v>
      </c>
      <c r="D330" t="s">
        <v>35</v>
      </c>
      <c r="E330" s="8" t="s">
        <v>85</v>
      </c>
      <c r="F330" s="8" t="s">
        <v>80</v>
      </c>
      <c r="G330" s="8" t="s">
        <v>86</v>
      </c>
      <c r="H330" s="8">
        <v>21</v>
      </c>
      <c r="I330" s="8">
        <v>1959</v>
      </c>
      <c r="J330" s="8">
        <v>1174</v>
      </c>
      <c r="K330" s="9">
        <v>1</v>
      </c>
      <c r="L330" t="str">
        <f>VLOOKUP($B330, SinglePPTData!$A:$J, COLUMNS(SinglePPTData!$A:G), FALSE)</f>
        <v>190104322000300</v>
      </c>
      <c r="M330" t="str">
        <f>VLOOKUP($B330, SinglePPTData!$A:$J, COLUMNS(SinglePPTData!$A:H), FALSE)</f>
        <v>Residential</v>
      </c>
      <c r="N330" s="37">
        <f>VLOOKUP(B330,SinglePPTData!A:J, COLUMNS(SinglePPTData!A:J), FALSE)</f>
        <v>2332.31</v>
      </c>
      <c r="O330" s="37">
        <f>IFERROR(VLOOKUP(B330,'Scattered Assessed Value'!A:I,COLUMNS('Scattered Assessed Value'!A:I),FALSE),VLOOKUP(B330,'Rooming and Agency Assesed Valu'!A:Q,COLUMNS('Rooming and Agency Assesed Valu'!A:Q),FALSE))</f>
        <v>463000</v>
      </c>
    </row>
    <row r="331" spans="1:15" x14ac:dyDescent="0.2">
      <c r="A331" s="7" t="s">
        <v>1893</v>
      </c>
      <c r="B331" s="8">
        <v>3465</v>
      </c>
      <c r="C331" s="8">
        <v>266</v>
      </c>
      <c r="D331" t="s">
        <v>67</v>
      </c>
      <c r="E331" s="8">
        <v>106</v>
      </c>
      <c r="F331" s="8" t="s">
        <v>87</v>
      </c>
      <c r="G331" s="8" t="s">
        <v>88</v>
      </c>
      <c r="H331" s="8">
        <v>21</v>
      </c>
      <c r="I331" s="8">
        <v>1957</v>
      </c>
      <c r="J331" s="8">
        <v>1040</v>
      </c>
      <c r="K331" s="9">
        <v>1</v>
      </c>
      <c r="L331" t="str">
        <f>VLOOKUP($B331, SinglePPTData!$A:$J, COLUMNS(SinglePPTData!$A:G), FALSE)</f>
        <v>190105115005300</v>
      </c>
      <c r="M331" t="str">
        <f>VLOOKUP($B331, SinglePPTData!$A:$J, COLUMNS(SinglePPTData!$A:H), FALSE)</f>
        <v>Residential</v>
      </c>
      <c r="N331" s="37">
        <f>VLOOKUP(B331,SinglePPTData!A:J, COLUMNS(SinglePPTData!A:J), FALSE)</f>
        <v>2467.94</v>
      </c>
      <c r="O331" s="37">
        <f>IFERROR(VLOOKUP(B331,'Scattered Assessed Value'!A:I,COLUMNS('Scattered Assessed Value'!A:I),FALSE),VLOOKUP(B331,'Rooming and Agency Assesed Valu'!A:Q,COLUMNS('Rooming and Agency Assesed Valu'!A:Q),FALSE))</f>
        <v>466000</v>
      </c>
    </row>
    <row r="332" spans="1:15" x14ac:dyDescent="0.2">
      <c r="A332" s="7" t="s">
        <v>1893</v>
      </c>
      <c r="B332" s="8">
        <v>3026</v>
      </c>
      <c r="C332" s="8">
        <v>245</v>
      </c>
      <c r="D332" t="s">
        <v>100</v>
      </c>
      <c r="E332" s="8">
        <v>52</v>
      </c>
      <c r="F332" s="8" t="s">
        <v>101</v>
      </c>
      <c r="G332" s="8" t="s">
        <v>102</v>
      </c>
      <c r="H332" s="8">
        <v>21</v>
      </c>
      <c r="I332" s="8">
        <v>1976</v>
      </c>
      <c r="J332" s="8">
        <v>1029</v>
      </c>
      <c r="K332" s="9">
        <v>1</v>
      </c>
      <c r="L332" t="str">
        <f>VLOOKUP($B332, SinglePPTData!$A:$J, COLUMNS(SinglePPTData!$A:G), FALSE)</f>
        <v>190103248005600</v>
      </c>
      <c r="M332" t="str">
        <f>VLOOKUP($B332, SinglePPTData!$A:$J, COLUMNS(SinglePPTData!$A:H), FALSE)</f>
        <v>Residential</v>
      </c>
      <c r="N332" s="37">
        <f>VLOOKUP(B332,SinglePPTData!A:J, COLUMNS(SinglePPTData!A:J), FALSE)</f>
        <v>2762.38</v>
      </c>
      <c r="O332" s="37">
        <f>IFERROR(VLOOKUP(B332,'Scattered Assessed Value'!A:I,COLUMNS('Scattered Assessed Value'!A:I),FALSE),VLOOKUP(B332,'Rooming and Agency Assesed Valu'!A:Q,COLUMNS('Rooming and Agency Assesed Valu'!A:Q),FALSE))</f>
        <v>533000</v>
      </c>
    </row>
    <row r="333" spans="1:15" x14ac:dyDescent="0.2">
      <c r="A333" s="7" t="s">
        <v>1893</v>
      </c>
      <c r="B333" s="8">
        <v>3210</v>
      </c>
      <c r="C333" s="8">
        <v>261</v>
      </c>
      <c r="D333" t="s">
        <v>35</v>
      </c>
      <c r="E333" s="8">
        <v>60</v>
      </c>
      <c r="F333" s="8" t="s">
        <v>103</v>
      </c>
      <c r="G333" s="8" t="s">
        <v>104</v>
      </c>
      <c r="H333" s="8">
        <v>20</v>
      </c>
      <c r="I333" s="8">
        <v>1955</v>
      </c>
      <c r="J333" s="8">
        <v>1036</v>
      </c>
      <c r="K333" s="9">
        <v>1</v>
      </c>
      <c r="L333" t="str">
        <f>VLOOKUP($B333, SinglePPTData!$A:$J, COLUMNS(SinglePPTData!$A:G), FALSE)</f>
        <v>190104119004500</v>
      </c>
      <c r="M333" t="str">
        <f>VLOOKUP($B333, SinglePPTData!$A:$J, COLUMNS(SinglePPTData!$A:H), FALSE)</f>
        <v>Residential</v>
      </c>
      <c r="N333" s="37">
        <f>VLOOKUP(B333,SinglePPTData!A:J, COLUMNS(SinglePPTData!A:J), FALSE)</f>
        <v>2218.17</v>
      </c>
      <c r="O333" s="37">
        <f>IFERROR(VLOOKUP(B333,'Scattered Assessed Value'!A:I,COLUMNS('Scattered Assessed Value'!A:I),FALSE),VLOOKUP(B333,'Rooming and Agency Assesed Valu'!A:Q,COLUMNS('Rooming and Agency Assesed Valu'!A:Q),FALSE))</f>
        <v>435000</v>
      </c>
    </row>
    <row r="334" spans="1:15" x14ac:dyDescent="0.2">
      <c r="A334" s="7" t="s">
        <v>1893</v>
      </c>
      <c r="B334" s="8">
        <v>3014</v>
      </c>
      <c r="C334" s="8">
        <v>244</v>
      </c>
      <c r="D334" t="s">
        <v>137</v>
      </c>
      <c r="E334" s="8">
        <v>885</v>
      </c>
      <c r="F334" s="8" t="s">
        <v>138</v>
      </c>
      <c r="G334" s="8" t="s">
        <v>139</v>
      </c>
      <c r="H334" s="8">
        <v>24</v>
      </c>
      <c r="I334" s="8">
        <v>1956</v>
      </c>
      <c r="J334" s="8">
        <v>1074</v>
      </c>
      <c r="K334" s="9">
        <v>1</v>
      </c>
      <c r="L334" t="str">
        <f>VLOOKUP($B334, SinglePPTData!$A:$J, COLUMNS(SinglePPTData!$A:G), FALSE)</f>
        <v>190108310002400</v>
      </c>
      <c r="M334" t="str">
        <f>VLOOKUP($B334, SinglePPTData!$A:$J, COLUMNS(SinglePPTData!$A:H), FALSE)</f>
        <v>Residential</v>
      </c>
      <c r="N334" s="37">
        <f>VLOOKUP(B334,SinglePPTData!A:J, COLUMNS(SinglePPTData!A:J), FALSE)</f>
        <v>2461.33</v>
      </c>
      <c r="O334" s="37">
        <f>IFERROR(VLOOKUP(B334,'Scattered Assessed Value'!A:I,COLUMNS('Scattered Assessed Value'!A:I),FALSE),VLOOKUP(B334,'Rooming and Agency Assesed Valu'!A:Q,COLUMNS('Rooming and Agency Assesed Valu'!A:Q),FALSE))</f>
        <v>483000</v>
      </c>
    </row>
    <row r="335" spans="1:15" x14ac:dyDescent="0.2">
      <c r="A335" s="7" t="s">
        <v>1893</v>
      </c>
      <c r="B335" s="8">
        <v>3027</v>
      </c>
      <c r="C335" s="8">
        <v>245</v>
      </c>
      <c r="D335" t="s">
        <v>100</v>
      </c>
      <c r="E335" s="8">
        <v>17</v>
      </c>
      <c r="F335" s="8" t="s">
        <v>173</v>
      </c>
      <c r="G335" s="8" t="s">
        <v>174</v>
      </c>
      <c r="H335" s="8">
        <v>21</v>
      </c>
      <c r="I335" s="8">
        <v>1976</v>
      </c>
      <c r="J335" s="8">
        <v>971</v>
      </c>
      <c r="K335" s="9">
        <v>1</v>
      </c>
      <c r="L335" t="str">
        <f>VLOOKUP($B335, SinglePPTData!$A:$J, COLUMNS(SinglePPTData!$A:G), FALSE)</f>
        <v>190103235000800</v>
      </c>
      <c r="M335" t="str">
        <f>VLOOKUP($B335, SinglePPTData!$A:$J, COLUMNS(SinglePPTData!$A:H), FALSE)</f>
        <v>Residential</v>
      </c>
      <c r="N335" s="37">
        <f>VLOOKUP(B335,SinglePPTData!A:J, COLUMNS(SinglePPTData!A:J), FALSE)</f>
        <v>2737.56</v>
      </c>
      <c r="O335" s="37">
        <f>IFERROR(VLOOKUP(B335,'Scattered Assessed Value'!A:I,COLUMNS('Scattered Assessed Value'!A:I),FALSE),VLOOKUP(B335,'Rooming and Agency Assesed Valu'!A:Q,COLUMNS('Rooming and Agency Assesed Valu'!A:Q),FALSE))</f>
        <v>530000</v>
      </c>
    </row>
    <row r="336" spans="1:15" x14ac:dyDescent="0.2">
      <c r="A336" s="7" t="s">
        <v>1893</v>
      </c>
      <c r="B336" s="8">
        <v>3015</v>
      </c>
      <c r="C336" s="8">
        <v>244</v>
      </c>
      <c r="D336" t="s">
        <v>137</v>
      </c>
      <c r="E336" s="8">
        <v>114</v>
      </c>
      <c r="F336" s="8" t="s">
        <v>199</v>
      </c>
      <c r="G336" s="8" t="s">
        <v>200</v>
      </c>
      <c r="H336" s="8">
        <v>24</v>
      </c>
      <c r="I336" s="8">
        <v>1956</v>
      </c>
      <c r="J336" s="8">
        <v>1106</v>
      </c>
      <c r="K336" s="9">
        <v>1</v>
      </c>
      <c r="L336" t="str">
        <f>VLOOKUP($B336, SinglePPTData!$A:$J, COLUMNS(SinglePPTData!$A:G), FALSE)</f>
        <v>190109102004100</v>
      </c>
      <c r="M336" t="str">
        <f>VLOOKUP($B336, SinglePPTData!$A:$J, COLUMNS(SinglePPTData!$A:H), FALSE)</f>
        <v>Residential</v>
      </c>
      <c r="N336" s="37">
        <f>VLOOKUP(B336,SinglePPTData!A:J, COLUMNS(SinglePPTData!A:J), FALSE)</f>
        <v>2171.8599999999997</v>
      </c>
      <c r="O336" s="37">
        <f>IFERROR(VLOOKUP(B336,'Scattered Assessed Value'!A:I,COLUMNS('Scattered Assessed Value'!A:I),FALSE),VLOOKUP(B336,'Rooming and Agency Assesed Valu'!A:Q,COLUMNS('Rooming and Agency Assesed Valu'!A:Q),FALSE))</f>
        <v>416000</v>
      </c>
    </row>
    <row r="337" spans="1:15" x14ac:dyDescent="0.2">
      <c r="A337" s="7" t="s">
        <v>1893</v>
      </c>
      <c r="B337" s="8">
        <v>3016</v>
      </c>
      <c r="C337" s="8">
        <v>244</v>
      </c>
      <c r="D337" t="s">
        <v>137</v>
      </c>
      <c r="E337" s="8">
        <v>120</v>
      </c>
      <c r="F337" s="8" t="s">
        <v>199</v>
      </c>
      <c r="G337" s="8" t="s">
        <v>201</v>
      </c>
      <c r="H337" s="8">
        <v>24</v>
      </c>
      <c r="I337" s="8">
        <v>1956</v>
      </c>
      <c r="J337" s="8">
        <v>1106</v>
      </c>
      <c r="K337" s="9">
        <v>1</v>
      </c>
      <c r="L337" t="str">
        <f>VLOOKUP($B337, SinglePPTData!$A:$J, COLUMNS(SinglePPTData!$A:G), FALSE)</f>
        <v>190109102003800</v>
      </c>
      <c r="M337" t="str">
        <f>VLOOKUP($B337, SinglePPTData!$A:$J, COLUMNS(SinglePPTData!$A:H), FALSE)</f>
        <v>Residential</v>
      </c>
      <c r="N337" s="37">
        <f>VLOOKUP(B337,SinglePPTData!A:J, COLUMNS(SinglePPTData!A:J), FALSE)</f>
        <v>2173.5100000000002</v>
      </c>
      <c r="O337" s="37">
        <f>IFERROR(VLOOKUP(B337,'Scattered Assessed Value'!A:I,COLUMNS('Scattered Assessed Value'!A:I),FALSE),VLOOKUP(B337,'Rooming and Agency Assesed Valu'!A:Q,COLUMNS('Rooming and Agency Assesed Valu'!A:Q),FALSE))</f>
        <v>417000</v>
      </c>
    </row>
    <row r="338" spans="1:15" x14ac:dyDescent="0.2">
      <c r="A338" s="7" t="s">
        <v>1893</v>
      </c>
      <c r="B338" s="8">
        <v>3213</v>
      </c>
      <c r="C338" s="8">
        <v>261</v>
      </c>
      <c r="D338" t="s">
        <v>35</v>
      </c>
      <c r="E338" s="8">
        <v>75</v>
      </c>
      <c r="F338" s="8" t="s">
        <v>205</v>
      </c>
      <c r="G338" s="8" t="s">
        <v>206</v>
      </c>
      <c r="H338" s="8">
        <v>20</v>
      </c>
      <c r="I338" s="8">
        <v>1955</v>
      </c>
      <c r="J338" s="8">
        <v>1028</v>
      </c>
      <c r="K338" s="9">
        <v>1</v>
      </c>
      <c r="L338" t="str">
        <f>VLOOKUP($B338, SinglePPTData!$A:$J, COLUMNS(SinglePPTData!$A:G), FALSE)</f>
        <v>190104114004000</v>
      </c>
      <c r="M338" t="str">
        <f>VLOOKUP($B338, SinglePPTData!$A:$J, COLUMNS(SinglePPTData!$A:H), FALSE)</f>
        <v>Residential</v>
      </c>
      <c r="N338" s="37">
        <f>VLOOKUP(B338,SinglePPTData!A:J, COLUMNS(SinglePPTData!A:J), FALSE)</f>
        <v>2085.84</v>
      </c>
      <c r="O338" s="37">
        <f>IFERROR(VLOOKUP(B338,'Scattered Assessed Value'!A:I,COLUMNS('Scattered Assessed Value'!A:I),FALSE),VLOOKUP(B338,'Rooming and Agency Assesed Valu'!A:Q,COLUMNS('Rooming and Agency Assesed Valu'!A:Q),FALSE))</f>
        <v>400000</v>
      </c>
    </row>
    <row r="339" spans="1:15" x14ac:dyDescent="0.2">
      <c r="A339" s="7" t="s">
        <v>1893</v>
      </c>
      <c r="B339" s="8">
        <v>3211</v>
      </c>
      <c r="C339" s="8">
        <v>261</v>
      </c>
      <c r="D339" t="s">
        <v>35</v>
      </c>
      <c r="E339" s="8">
        <v>105</v>
      </c>
      <c r="F339" s="8" t="s">
        <v>205</v>
      </c>
      <c r="G339" s="8" t="s">
        <v>207</v>
      </c>
      <c r="H339" s="8">
        <v>20</v>
      </c>
      <c r="I339" s="8">
        <v>1955</v>
      </c>
      <c r="J339" s="8">
        <v>1030</v>
      </c>
      <c r="K339" s="9">
        <v>1</v>
      </c>
      <c r="L339" t="str">
        <f>VLOOKUP($B339, SinglePPTData!$A:$J, COLUMNS(SinglePPTData!$A:G), FALSE)</f>
        <v>190104114005500</v>
      </c>
      <c r="M339" t="str">
        <f>VLOOKUP($B339, SinglePPTData!$A:$J, COLUMNS(SinglePPTData!$A:H), FALSE)</f>
        <v>Residential</v>
      </c>
      <c r="N339" s="37">
        <f>VLOOKUP(B339,SinglePPTData!A:J, COLUMNS(SinglePPTData!A:J), FALSE)</f>
        <v>2158.63</v>
      </c>
      <c r="O339" s="37">
        <f>IFERROR(VLOOKUP(B339,'Scattered Assessed Value'!A:I,COLUMNS('Scattered Assessed Value'!A:I),FALSE),VLOOKUP(B339,'Rooming and Agency Assesed Valu'!A:Q,COLUMNS('Rooming and Agency Assesed Valu'!A:Q),FALSE))</f>
        <v>423000</v>
      </c>
    </row>
    <row r="340" spans="1:15" x14ac:dyDescent="0.2">
      <c r="A340" s="7" t="s">
        <v>1893</v>
      </c>
      <c r="B340" s="8">
        <v>3212</v>
      </c>
      <c r="C340" s="8">
        <v>261</v>
      </c>
      <c r="D340" t="s">
        <v>35</v>
      </c>
      <c r="E340" s="8">
        <v>109</v>
      </c>
      <c r="F340" s="8" t="s">
        <v>205</v>
      </c>
      <c r="G340" s="8" t="s">
        <v>208</v>
      </c>
      <c r="H340" s="8">
        <v>20</v>
      </c>
      <c r="I340" s="8">
        <v>1955</v>
      </c>
      <c r="J340" s="8">
        <v>1046</v>
      </c>
      <c r="K340" s="9">
        <v>1</v>
      </c>
      <c r="L340" t="str">
        <f>VLOOKUP($B340, SinglePPTData!$A:$J, COLUMNS(SinglePPTData!$A:G), FALSE)</f>
        <v>190104114005700</v>
      </c>
      <c r="M340" t="str">
        <f>VLOOKUP($B340, SinglePPTData!$A:$J, COLUMNS(SinglePPTData!$A:H), FALSE)</f>
        <v>Residential</v>
      </c>
      <c r="N340" s="37">
        <f>VLOOKUP(B340,SinglePPTData!A:J, COLUMNS(SinglePPTData!A:J), FALSE)</f>
        <v>2176.8200000000002</v>
      </c>
      <c r="O340" s="37">
        <f>IFERROR(VLOOKUP(B340,'Scattered Assessed Value'!A:I,COLUMNS('Scattered Assessed Value'!A:I),FALSE),VLOOKUP(B340,'Rooming and Agency Assesed Valu'!A:Q,COLUMNS('Rooming and Agency Assesed Valu'!A:Q),FALSE))</f>
        <v>428000</v>
      </c>
    </row>
    <row r="341" spans="1:15" x14ac:dyDescent="0.2">
      <c r="A341" s="7" t="s">
        <v>1893</v>
      </c>
      <c r="B341" s="8">
        <v>3215</v>
      </c>
      <c r="C341" s="8">
        <v>261</v>
      </c>
      <c r="D341" t="s">
        <v>35</v>
      </c>
      <c r="E341" s="8">
        <v>4</v>
      </c>
      <c r="F341" s="8" t="s">
        <v>211</v>
      </c>
      <c r="G341" s="8" t="s">
        <v>212</v>
      </c>
      <c r="H341" s="8">
        <v>20</v>
      </c>
      <c r="I341" s="8">
        <v>1955</v>
      </c>
      <c r="J341" s="8">
        <v>1032</v>
      </c>
      <c r="K341" s="9">
        <v>1</v>
      </c>
      <c r="L341" t="str">
        <f>VLOOKUP($B341, SinglePPTData!$A:$J, COLUMNS(SinglePPTData!$A:G), FALSE)</f>
        <v>190104147001900</v>
      </c>
      <c r="M341" t="str">
        <f>VLOOKUP($B341, SinglePPTData!$A:$J, COLUMNS(SinglePPTData!$A:H), FALSE)</f>
        <v>Residential</v>
      </c>
      <c r="N341" s="37">
        <f>VLOOKUP(B341,SinglePPTData!A:J, COLUMNS(SinglePPTData!A:J), FALSE)</f>
        <v>2254.56</v>
      </c>
      <c r="O341" s="37">
        <f>IFERROR(VLOOKUP(B341,'Scattered Assessed Value'!A:I,COLUMNS('Scattered Assessed Value'!A:I),FALSE),VLOOKUP(B341,'Rooming and Agency Assesed Valu'!A:Q,COLUMNS('Rooming and Agency Assesed Valu'!A:Q),FALSE))</f>
        <v>442000</v>
      </c>
    </row>
    <row r="342" spans="1:15" x14ac:dyDescent="0.2">
      <c r="A342" s="7" t="s">
        <v>1893</v>
      </c>
      <c r="B342" s="8">
        <v>3214</v>
      </c>
      <c r="C342" s="8">
        <v>261</v>
      </c>
      <c r="D342" t="s">
        <v>35</v>
      </c>
      <c r="E342" s="8">
        <v>21</v>
      </c>
      <c r="F342" s="8" t="s">
        <v>211</v>
      </c>
      <c r="G342" s="8" t="s">
        <v>213</v>
      </c>
      <c r="H342" s="8">
        <v>20</v>
      </c>
      <c r="I342" s="8">
        <v>1955</v>
      </c>
      <c r="J342" s="8">
        <v>1058</v>
      </c>
      <c r="K342" s="9">
        <v>1</v>
      </c>
      <c r="L342" t="str">
        <f>VLOOKUP($B342, SinglePPTData!$A:$J, COLUMNS(SinglePPTData!$A:G), FALSE)</f>
        <v>190104146001500</v>
      </c>
      <c r="M342" t="str">
        <f>VLOOKUP($B342, SinglePPTData!$A:$J, COLUMNS(SinglePPTData!$A:H), FALSE)</f>
        <v>Residential</v>
      </c>
      <c r="N342" s="37">
        <f>VLOOKUP(B342,SinglePPTData!A:J, COLUMNS(SinglePPTData!A:J), FALSE)</f>
        <v>2183.44</v>
      </c>
      <c r="O342" s="37">
        <f>IFERROR(VLOOKUP(B342,'Scattered Assessed Value'!A:I,COLUMNS('Scattered Assessed Value'!A:I),FALSE),VLOOKUP(B342,'Rooming and Agency Assesed Valu'!A:Q,COLUMNS('Rooming and Agency Assesed Valu'!A:Q),FALSE))</f>
        <v>429000</v>
      </c>
    </row>
    <row r="343" spans="1:15" x14ac:dyDescent="0.2">
      <c r="A343" s="7" t="s">
        <v>1893</v>
      </c>
      <c r="B343" s="8">
        <v>3461</v>
      </c>
      <c r="C343" s="8">
        <v>266</v>
      </c>
      <c r="D343" t="s">
        <v>67</v>
      </c>
      <c r="E343" s="8">
        <v>60</v>
      </c>
      <c r="F343" s="8" t="s">
        <v>222</v>
      </c>
      <c r="G343" s="8" t="s">
        <v>223</v>
      </c>
      <c r="H343" s="8">
        <v>20</v>
      </c>
      <c r="I343" s="8">
        <v>1976</v>
      </c>
      <c r="J343" s="8">
        <v>1086</v>
      </c>
      <c r="K343" s="9">
        <v>1</v>
      </c>
      <c r="L343" t="str">
        <f>VLOOKUP($B343, SinglePPTData!$A:$J, COLUMNS(SinglePPTData!$A:G), FALSE)</f>
        <v>190107190004200</v>
      </c>
      <c r="M343" t="str">
        <f>VLOOKUP($B343, SinglePPTData!$A:$J, COLUMNS(SinglePPTData!$A:H), FALSE)</f>
        <v>Residential</v>
      </c>
      <c r="N343" s="37">
        <f>VLOOKUP(B343,SinglePPTData!A:J, COLUMNS(SinglePPTData!A:J), FALSE)</f>
        <v>3008.8399999999997</v>
      </c>
      <c r="O343" s="37">
        <f>IFERROR(VLOOKUP(B343,'Scattered Assessed Value'!A:I,COLUMNS('Scattered Assessed Value'!A:I),FALSE),VLOOKUP(B343,'Rooming and Agency Assesed Valu'!A:Q,COLUMNS('Rooming and Agency Assesed Valu'!A:Q),FALSE))</f>
        <v>592000</v>
      </c>
    </row>
    <row r="344" spans="1:15" x14ac:dyDescent="0.2">
      <c r="A344" s="7" t="s">
        <v>1893</v>
      </c>
      <c r="B344" s="8">
        <v>3020</v>
      </c>
      <c r="C344" s="8">
        <v>245</v>
      </c>
      <c r="D344" t="s">
        <v>100</v>
      </c>
      <c r="E344" s="8">
        <v>6</v>
      </c>
      <c r="F344" s="8" t="s">
        <v>325</v>
      </c>
      <c r="G344" s="8" t="s">
        <v>326</v>
      </c>
      <c r="H344" s="8">
        <v>20</v>
      </c>
      <c r="I344" s="8">
        <v>1976</v>
      </c>
      <c r="J344" s="8">
        <v>1293</v>
      </c>
      <c r="K344" s="9">
        <v>1</v>
      </c>
      <c r="L344" t="str">
        <f>VLOOKUP($B344, SinglePPTData!$A:$J, COLUMNS(SinglePPTData!$A:G), FALSE)</f>
        <v>190101317000500</v>
      </c>
      <c r="M344" t="str">
        <f>VLOOKUP($B344, SinglePPTData!$A:$J, COLUMNS(SinglePPTData!$A:H), FALSE)</f>
        <v>Residential</v>
      </c>
      <c r="N344" s="37">
        <f>VLOOKUP(B344,SinglePPTData!A:J, COLUMNS(SinglePPTData!A:J), FALSE)</f>
        <v>3352.89</v>
      </c>
      <c r="O344" s="37">
        <f>IFERROR(VLOOKUP(B344,'Scattered Assessed Value'!A:I,COLUMNS('Scattered Assessed Value'!A:I),FALSE),VLOOKUP(B344,'Rooming and Agency Assesed Valu'!A:Q,COLUMNS('Rooming and Agency Assesed Valu'!A:Q),FALSE))</f>
        <v>647000</v>
      </c>
    </row>
    <row r="345" spans="1:15" x14ac:dyDescent="0.2">
      <c r="A345" s="7" t="s">
        <v>1893</v>
      </c>
      <c r="B345" s="8">
        <v>3051</v>
      </c>
      <c r="C345" s="8">
        <v>263</v>
      </c>
      <c r="D345" t="s">
        <v>330</v>
      </c>
      <c r="E345" s="8" t="s">
        <v>331</v>
      </c>
      <c r="F345" s="8" t="s">
        <v>332</v>
      </c>
      <c r="G345" s="8" t="s">
        <v>333</v>
      </c>
      <c r="H345" s="8">
        <v>21</v>
      </c>
      <c r="I345" s="8">
        <v>1964</v>
      </c>
      <c r="J345" s="8">
        <v>5310</v>
      </c>
      <c r="K345" s="9">
        <v>4</v>
      </c>
      <c r="L345" t="str">
        <f>VLOOKUP($B345, SinglePPTData!$A:$J, COLUMNS(SinglePPTData!$A:G), FALSE)</f>
        <v>190104352000400</v>
      </c>
      <c r="M345" t="str">
        <f>VLOOKUP($B345, SinglePPTData!$A:$J, COLUMNS(SinglePPTData!$A:H), FALSE)</f>
        <v>Residential</v>
      </c>
      <c r="N345" s="37">
        <f>VLOOKUP(B345,SinglePPTData!A:J, COLUMNS(SinglePPTData!A:J), FALSE)</f>
        <v>6011.07</v>
      </c>
      <c r="O345" s="37">
        <f>IFERROR(VLOOKUP(B345,'Scattered Assessed Value'!A:I,COLUMNS('Scattered Assessed Value'!A:I),FALSE),VLOOKUP(B345,'Rooming and Agency Assesed Valu'!A:Q,COLUMNS('Rooming and Agency Assesed Valu'!A:Q),FALSE))</f>
        <v>1114000</v>
      </c>
    </row>
    <row r="346" spans="1:15" x14ac:dyDescent="0.2">
      <c r="A346" s="7" t="s">
        <v>1893</v>
      </c>
      <c r="B346" s="8">
        <v>3232</v>
      </c>
      <c r="C346" s="8">
        <v>261</v>
      </c>
      <c r="D346" t="s">
        <v>35</v>
      </c>
      <c r="E346" s="8">
        <v>45</v>
      </c>
      <c r="F346" s="8" t="s">
        <v>334</v>
      </c>
      <c r="G346" s="8" t="s">
        <v>335</v>
      </c>
      <c r="H346" s="8">
        <v>21</v>
      </c>
      <c r="I346" s="8">
        <v>1976</v>
      </c>
      <c r="J346" s="8">
        <v>1047</v>
      </c>
      <c r="K346" s="9">
        <v>1</v>
      </c>
      <c r="L346" t="str">
        <f>VLOOKUP($B346, SinglePPTData!$A:$J, COLUMNS(SinglePPTData!$A:G), FALSE)</f>
        <v>190103242002300</v>
      </c>
      <c r="M346" t="str">
        <f>VLOOKUP($B346, SinglePPTData!$A:$J, COLUMNS(SinglePPTData!$A:H), FALSE)</f>
        <v>Residential</v>
      </c>
      <c r="N346" s="37">
        <f>VLOOKUP(B346,SinglePPTData!A:J, COLUMNS(SinglePPTData!A:J), FALSE)</f>
        <v>2793.81</v>
      </c>
      <c r="O346" s="37">
        <f>IFERROR(VLOOKUP(B346,'Scattered Assessed Value'!A:I,COLUMNS('Scattered Assessed Value'!A:I),FALSE),VLOOKUP(B346,'Rooming and Agency Assesed Valu'!A:Q,COLUMNS('Rooming and Agency Assesed Valu'!A:Q),FALSE))</f>
        <v>528000</v>
      </c>
    </row>
    <row r="347" spans="1:15" x14ac:dyDescent="0.2">
      <c r="A347" s="7" t="s">
        <v>1893</v>
      </c>
      <c r="B347" s="8">
        <v>3230</v>
      </c>
      <c r="C347" s="8">
        <v>261</v>
      </c>
      <c r="D347" t="s">
        <v>35</v>
      </c>
      <c r="E347" s="8">
        <v>116</v>
      </c>
      <c r="F347" s="8" t="s">
        <v>334</v>
      </c>
      <c r="G347" s="8" t="s">
        <v>336</v>
      </c>
      <c r="H347" s="8">
        <v>21</v>
      </c>
      <c r="I347" s="8">
        <v>1976</v>
      </c>
      <c r="J347" s="8">
        <v>1135</v>
      </c>
      <c r="K347" s="9">
        <v>1</v>
      </c>
      <c r="L347" t="str">
        <f>VLOOKUP($B347, SinglePPTData!$A:$J, COLUMNS(SinglePPTData!$A:G), FALSE)</f>
        <v>190103252009200</v>
      </c>
      <c r="M347" t="str">
        <f>VLOOKUP($B347, SinglePPTData!$A:$J, COLUMNS(SinglePPTData!$A:H), FALSE)</f>
        <v>Residential</v>
      </c>
      <c r="N347" s="37">
        <f>VLOOKUP(B347,SinglePPTData!A:J, COLUMNS(SinglePPTData!A:J), FALSE)</f>
        <v>2830.19</v>
      </c>
      <c r="O347" s="37">
        <f>IFERROR(VLOOKUP(B347,'Scattered Assessed Value'!A:I,COLUMNS('Scattered Assessed Value'!A:I),FALSE),VLOOKUP(B347,'Rooming and Agency Assesed Valu'!A:Q,COLUMNS('Rooming and Agency Assesed Valu'!A:Q),FALSE))</f>
        <v>550000</v>
      </c>
    </row>
    <row r="348" spans="1:15" x14ac:dyDescent="0.2">
      <c r="A348" s="7" t="s">
        <v>1893</v>
      </c>
      <c r="B348" s="8">
        <v>3231</v>
      </c>
      <c r="C348" s="8">
        <v>261</v>
      </c>
      <c r="D348" t="s">
        <v>35</v>
      </c>
      <c r="E348" s="8">
        <v>189</v>
      </c>
      <c r="F348" s="8" t="s">
        <v>334</v>
      </c>
      <c r="G348" s="8" t="s">
        <v>337</v>
      </c>
      <c r="H348" s="8">
        <v>21</v>
      </c>
      <c r="I348" s="8">
        <v>1976</v>
      </c>
      <c r="J348" s="8">
        <v>1110</v>
      </c>
      <c r="K348" s="9">
        <v>1</v>
      </c>
      <c r="L348" t="str">
        <f>VLOOKUP($B348, SinglePPTData!$A:$J, COLUMNS(SinglePPTData!$A:G), FALSE)</f>
        <v>190103242009500</v>
      </c>
      <c r="M348" t="str">
        <f>VLOOKUP($B348, SinglePPTData!$A:$J, COLUMNS(SinglePPTData!$A:H), FALSE)</f>
        <v>Residential</v>
      </c>
      <c r="N348" s="37">
        <f>VLOOKUP(B348,SinglePPTData!A:J, COLUMNS(SinglePPTData!A:J), FALSE)</f>
        <v>2941.0299999999997</v>
      </c>
      <c r="O348" s="37">
        <f>IFERROR(VLOOKUP(B348,'Scattered Assessed Value'!A:I,COLUMNS('Scattered Assessed Value'!A:I),FALSE),VLOOKUP(B348,'Rooming and Agency Assesed Valu'!A:Q,COLUMNS('Rooming and Agency Assesed Valu'!A:Q),FALSE))</f>
        <v>563000</v>
      </c>
    </row>
    <row r="349" spans="1:15" x14ac:dyDescent="0.2">
      <c r="A349" s="7" t="s">
        <v>1893</v>
      </c>
      <c r="B349" s="8">
        <v>3021</v>
      </c>
      <c r="C349" s="8">
        <v>245</v>
      </c>
      <c r="D349" t="s">
        <v>100</v>
      </c>
      <c r="E349" s="8">
        <v>21</v>
      </c>
      <c r="F349" s="8" t="s">
        <v>338</v>
      </c>
      <c r="G349" s="8" t="s">
        <v>339</v>
      </c>
      <c r="H349" s="8">
        <v>20</v>
      </c>
      <c r="I349" s="8">
        <v>1927</v>
      </c>
      <c r="J349" s="8">
        <v>1009</v>
      </c>
      <c r="K349" s="9">
        <v>1</v>
      </c>
      <c r="L349" t="str">
        <f>VLOOKUP($B349, SinglePPTData!$A:$J, COLUMNS(SinglePPTData!$A:G), FALSE)</f>
        <v>190102106004200</v>
      </c>
      <c r="M349" t="str">
        <f>VLOOKUP($B349, SinglePPTData!$A:$J, COLUMNS(SinglePPTData!$A:H), FALSE)</f>
        <v>Residential</v>
      </c>
      <c r="N349" s="37">
        <f>VLOOKUP(B349,SinglePPTData!A:J, COLUMNS(SinglePPTData!A:J), FALSE)</f>
        <v>2292.61</v>
      </c>
      <c r="O349" s="37">
        <f>IFERROR(VLOOKUP(B349,'Scattered Assessed Value'!A:I,COLUMNS('Scattered Assessed Value'!A:I),FALSE),VLOOKUP(B349,'Rooming and Agency Assesed Valu'!A:Q,COLUMNS('Rooming and Agency Assesed Valu'!A:Q),FALSE))</f>
        <v>426000</v>
      </c>
    </row>
    <row r="350" spans="1:15" x14ac:dyDescent="0.2">
      <c r="A350" s="7" t="s">
        <v>1893</v>
      </c>
      <c r="B350" s="8">
        <v>3216</v>
      </c>
      <c r="C350" s="8">
        <v>261</v>
      </c>
      <c r="D350" t="s">
        <v>35</v>
      </c>
      <c r="E350" s="8">
        <v>151</v>
      </c>
      <c r="F350" s="8" t="s">
        <v>425</v>
      </c>
      <c r="G350" s="8" t="s">
        <v>426</v>
      </c>
      <c r="H350" s="8">
        <v>20</v>
      </c>
      <c r="I350" s="8">
        <v>1976</v>
      </c>
      <c r="J350" s="8">
        <v>840</v>
      </c>
      <c r="K350" s="9">
        <v>1</v>
      </c>
      <c r="L350" t="str">
        <f>VLOOKUP($B350, SinglePPTData!$A:$J, COLUMNS(SinglePPTData!$A:G), FALSE)</f>
        <v>190101430003400</v>
      </c>
      <c r="M350" t="str">
        <f>VLOOKUP($B350, SinglePPTData!$A:$J, COLUMNS(SinglePPTData!$A:H), FALSE)</f>
        <v>Residential</v>
      </c>
      <c r="N350" s="37">
        <f>VLOOKUP(B350,SinglePPTData!A:J, COLUMNS(SinglePPTData!A:J), FALSE)</f>
        <v>2547.34</v>
      </c>
      <c r="O350" s="37">
        <f>IFERROR(VLOOKUP(B350,'Scattered Assessed Value'!A:I,COLUMNS('Scattered Assessed Value'!A:I),FALSE),VLOOKUP(B350,'Rooming and Agency Assesed Valu'!A:Q,COLUMNS('Rooming and Agency Assesed Valu'!A:Q),FALSE))</f>
        <v>514000</v>
      </c>
    </row>
    <row r="351" spans="1:15" x14ac:dyDescent="0.2">
      <c r="A351" s="7" t="s">
        <v>1893</v>
      </c>
      <c r="B351" s="8">
        <v>3217</v>
      </c>
      <c r="C351" s="8">
        <v>261</v>
      </c>
      <c r="D351" t="s">
        <v>35</v>
      </c>
      <c r="E351" s="8">
        <v>153</v>
      </c>
      <c r="F351" s="8" t="s">
        <v>425</v>
      </c>
      <c r="G351" s="8" t="s">
        <v>427</v>
      </c>
      <c r="H351" s="8">
        <v>20</v>
      </c>
      <c r="I351" s="8">
        <v>1976</v>
      </c>
      <c r="J351" s="8">
        <v>840</v>
      </c>
      <c r="K351" s="9">
        <v>1</v>
      </c>
      <c r="L351" t="str">
        <f>VLOOKUP($B351, SinglePPTData!$A:$J, COLUMNS(SinglePPTData!$A:G), FALSE)</f>
        <v>190101430003500</v>
      </c>
      <c r="M351" t="str">
        <f>VLOOKUP($B351, SinglePPTData!$A:$J, COLUMNS(SinglePPTData!$A:H), FALSE)</f>
        <v>Residential</v>
      </c>
      <c r="N351" s="37">
        <f>VLOOKUP(B351,SinglePPTData!A:J, COLUMNS(SinglePPTData!A:J), FALSE)</f>
        <v>2532.4499999999998</v>
      </c>
      <c r="O351" s="37">
        <f>IFERROR(VLOOKUP(B351,'Scattered Assessed Value'!A:I,COLUMNS('Scattered Assessed Value'!A:I),FALSE),VLOOKUP(B351,'Rooming and Agency Assesed Valu'!A:Q,COLUMNS('Rooming and Agency Assesed Valu'!A:Q),FALSE))</f>
        <v>505000</v>
      </c>
    </row>
    <row r="352" spans="1:15" x14ac:dyDescent="0.2">
      <c r="A352" s="7" t="s">
        <v>1893</v>
      </c>
      <c r="B352" s="8">
        <v>3218</v>
      </c>
      <c r="C352" s="8">
        <v>261</v>
      </c>
      <c r="D352" t="s">
        <v>35</v>
      </c>
      <c r="E352" s="8">
        <v>7</v>
      </c>
      <c r="F352" s="8" t="s">
        <v>448</v>
      </c>
      <c r="G352" s="8" t="s">
        <v>449</v>
      </c>
      <c r="H352" s="8">
        <v>20</v>
      </c>
      <c r="I352" s="8">
        <v>1976</v>
      </c>
      <c r="J352" s="8">
        <v>1101</v>
      </c>
      <c r="K352" s="9">
        <v>1</v>
      </c>
      <c r="L352" t="str">
        <f>VLOOKUP($B352, SinglePPTData!$A:$J, COLUMNS(SinglePPTData!$A:G), FALSE)</f>
        <v>190101325000600</v>
      </c>
      <c r="M352" t="str">
        <f>VLOOKUP($B352, SinglePPTData!$A:$J, COLUMNS(SinglePPTData!$A:H), FALSE)</f>
        <v>Residential</v>
      </c>
      <c r="N352" s="37">
        <f>VLOOKUP(B352,SinglePPTData!A:J, COLUMNS(SinglePPTData!A:J), FALSE)</f>
        <v>3658.91</v>
      </c>
      <c r="O352" s="37">
        <f>IFERROR(VLOOKUP(B352,'Scattered Assessed Value'!A:I,COLUMNS('Scattered Assessed Value'!A:I),FALSE),VLOOKUP(B352,'Rooming and Agency Assesed Valu'!A:Q,COLUMNS('Rooming and Agency Assesed Valu'!A:Q),FALSE))</f>
        <v>694000</v>
      </c>
    </row>
    <row r="353" spans="1:15" x14ac:dyDescent="0.2">
      <c r="A353" s="7" t="s">
        <v>1893</v>
      </c>
      <c r="B353" s="8">
        <v>3022</v>
      </c>
      <c r="C353" s="8">
        <v>245</v>
      </c>
      <c r="D353" t="s">
        <v>100</v>
      </c>
      <c r="E353" s="8">
        <v>36</v>
      </c>
      <c r="F353" s="8" t="s">
        <v>455</v>
      </c>
      <c r="G353" s="8" t="s">
        <v>456</v>
      </c>
      <c r="H353" s="8">
        <v>20</v>
      </c>
      <c r="I353" s="8">
        <v>1976</v>
      </c>
      <c r="J353" s="8">
        <v>1332</v>
      </c>
      <c r="K353" s="9">
        <v>1</v>
      </c>
      <c r="L353" t="str">
        <f>VLOOKUP($B353, SinglePPTData!$A:$J, COLUMNS(SinglePPTData!$A:G), FALSE)</f>
        <v>190102440002600</v>
      </c>
      <c r="M353" t="str">
        <f>VLOOKUP($B353, SinglePPTData!$A:$J, COLUMNS(SinglePPTData!$A:H), FALSE)</f>
        <v>Residential</v>
      </c>
      <c r="N353" s="37">
        <f>VLOOKUP(B353,SinglePPTData!A:J, COLUMNS(SinglePPTData!A:J), FALSE)</f>
        <v>3061.76</v>
      </c>
      <c r="O353" s="37">
        <f>IFERROR(VLOOKUP(B353,'Scattered Assessed Value'!A:I,COLUMNS('Scattered Assessed Value'!A:I),FALSE),VLOOKUP(B353,'Rooming and Agency Assesed Valu'!A:Q,COLUMNS('Rooming and Agency Assesed Valu'!A:Q),FALSE))</f>
        <v>597000</v>
      </c>
    </row>
    <row r="354" spans="1:15" x14ac:dyDescent="0.2">
      <c r="A354" s="7" t="s">
        <v>1893</v>
      </c>
      <c r="B354" s="8">
        <v>3439</v>
      </c>
      <c r="C354" s="8">
        <v>15</v>
      </c>
      <c r="D354" t="s">
        <v>500</v>
      </c>
      <c r="E354" s="8">
        <v>48</v>
      </c>
      <c r="F354" s="8" t="s">
        <v>501</v>
      </c>
      <c r="G354" s="8" t="s">
        <v>502</v>
      </c>
      <c r="H354" s="8">
        <v>24</v>
      </c>
      <c r="I354" s="8">
        <v>1966</v>
      </c>
      <c r="J354" s="8">
        <v>1255</v>
      </c>
      <c r="K354" s="9">
        <v>1</v>
      </c>
      <c r="L354" t="str">
        <f>VLOOKUP($B354, SinglePPTData!$A:$J, COLUMNS(SinglePPTData!$A:G), FALSE)</f>
        <v>190108320003700</v>
      </c>
      <c r="M354" t="str">
        <f>VLOOKUP($B354, SinglePPTData!$A:$J, COLUMNS(SinglePPTData!$A:H), FALSE)</f>
        <v>Residential</v>
      </c>
      <c r="N354" s="37">
        <f>VLOOKUP(B354,SinglePPTData!A:J, COLUMNS(SinglePPTData!A:J), FALSE)</f>
        <v>2606.8900000000003</v>
      </c>
      <c r="O354" s="37">
        <f>IFERROR(VLOOKUP(B354,'Scattered Assessed Value'!A:I,COLUMNS('Scattered Assessed Value'!A:I),FALSE),VLOOKUP(B354,'Rooming and Agency Assesed Valu'!A:Q,COLUMNS('Rooming and Agency Assesed Valu'!A:Q),FALSE))</f>
        <v>508000</v>
      </c>
    </row>
    <row r="355" spans="1:15" x14ac:dyDescent="0.2">
      <c r="A355" s="7" t="s">
        <v>1893</v>
      </c>
      <c r="B355" s="8">
        <v>3454</v>
      </c>
      <c r="C355" s="8">
        <v>15</v>
      </c>
      <c r="D355" t="s">
        <v>500</v>
      </c>
      <c r="E355" s="8">
        <v>49</v>
      </c>
      <c r="F355" s="8" t="s">
        <v>501</v>
      </c>
      <c r="G355" s="8" t="s">
        <v>503</v>
      </c>
      <c r="H355" s="8">
        <v>24</v>
      </c>
      <c r="I355" s="8">
        <v>1966</v>
      </c>
      <c r="J355" s="8">
        <v>1700</v>
      </c>
      <c r="K355" s="9">
        <v>1</v>
      </c>
      <c r="L355" t="str">
        <f>VLOOKUP($B355, SinglePPTData!$A:$J, COLUMNS(SinglePPTData!$A:G), FALSE)</f>
        <v>190108319001400</v>
      </c>
      <c r="M355" t="str">
        <f>VLOOKUP($B355, SinglePPTData!$A:$J, COLUMNS(SinglePPTData!$A:H), FALSE)</f>
        <v>Residential</v>
      </c>
      <c r="N355" s="37">
        <f>VLOOKUP(B355,SinglePPTData!A:J, COLUMNS(SinglePPTData!A:J), FALSE)</f>
        <v>2734.26</v>
      </c>
      <c r="O355" s="37">
        <f>IFERROR(VLOOKUP(B355,'Scattered Assessed Value'!A:I,COLUMNS('Scattered Assessed Value'!A:I),FALSE),VLOOKUP(B355,'Rooming and Agency Assesed Valu'!A:Q,COLUMNS('Rooming and Agency Assesed Valu'!A:Q),FALSE))</f>
        <v>531000</v>
      </c>
    </row>
    <row r="356" spans="1:15" x14ac:dyDescent="0.2">
      <c r="A356" s="7" t="s">
        <v>1893</v>
      </c>
      <c r="B356" s="8">
        <v>3448</v>
      </c>
      <c r="C356" s="8">
        <v>15</v>
      </c>
      <c r="D356" t="s">
        <v>500</v>
      </c>
      <c r="E356" s="8">
        <v>50</v>
      </c>
      <c r="F356" s="8" t="s">
        <v>501</v>
      </c>
      <c r="G356" s="8" t="s">
        <v>504</v>
      </c>
      <c r="H356" s="8">
        <v>24</v>
      </c>
      <c r="I356" s="8">
        <v>1966</v>
      </c>
      <c r="J356" s="8">
        <v>1248</v>
      </c>
      <c r="K356" s="9">
        <v>1</v>
      </c>
      <c r="L356" t="str">
        <f>VLOOKUP($B356, SinglePPTData!$A:$J, COLUMNS(SinglePPTData!$A:G), FALSE)</f>
        <v>190108320003600</v>
      </c>
      <c r="M356" t="str">
        <f>VLOOKUP($B356, SinglePPTData!$A:$J, COLUMNS(SinglePPTData!$A:H), FALSE)</f>
        <v>Residential</v>
      </c>
      <c r="N356" s="37">
        <f>VLOOKUP(B356,SinglePPTData!A:J, COLUMNS(SinglePPTData!A:J), FALSE)</f>
        <v>2686.29</v>
      </c>
      <c r="O356" s="37">
        <f>IFERROR(VLOOKUP(B356,'Scattered Assessed Value'!A:I,COLUMNS('Scattered Assessed Value'!A:I),FALSE),VLOOKUP(B356,'Rooming and Agency Assesed Valu'!A:Q,COLUMNS('Rooming and Agency Assesed Valu'!A:Q),FALSE))</f>
        <v>523000</v>
      </c>
    </row>
    <row r="357" spans="1:15" x14ac:dyDescent="0.2">
      <c r="A357" s="7" t="s">
        <v>1893</v>
      </c>
      <c r="B357" s="8">
        <v>3219</v>
      </c>
      <c r="C357" s="8">
        <v>261</v>
      </c>
      <c r="D357" t="s">
        <v>35</v>
      </c>
      <c r="E357" s="8">
        <v>55</v>
      </c>
      <c r="F357" s="8" t="s">
        <v>520</v>
      </c>
      <c r="G357" s="8" t="s">
        <v>521</v>
      </c>
      <c r="H357" s="8">
        <v>20</v>
      </c>
      <c r="I357" s="8">
        <v>1955</v>
      </c>
      <c r="J357" s="8">
        <v>1022</v>
      </c>
      <c r="K357" s="9">
        <v>1</v>
      </c>
      <c r="L357" t="str">
        <f>VLOOKUP($B357, SinglePPTData!$A:$J, COLUMNS(SinglePPTData!$A:G), FALSE)</f>
        <v>190104147002500</v>
      </c>
      <c r="M357" t="str">
        <f>VLOOKUP($B357, SinglePPTData!$A:$J, COLUMNS(SinglePPTData!$A:H), FALSE)</f>
        <v>Residential</v>
      </c>
      <c r="N357" s="37">
        <f>VLOOKUP(B357,SinglePPTData!A:J, COLUMNS(SinglePPTData!A:J), FALSE)</f>
        <v>2310.8000000000002</v>
      </c>
      <c r="O357" s="37">
        <f>IFERROR(VLOOKUP(B357,'Scattered Assessed Value'!A:I,COLUMNS('Scattered Assessed Value'!A:I),FALSE),VLOOKUP(B357,'Rooming and Agency Assesed Valu'!A:Q,COLUMNS('Rooming and Agency Assesed Valu'!A:Q),FALSE))</f>
        <v>464000</v>
      </c>
    </row>
    <row r="358" spans="1:15" x14ac:dyDescent="0.2">
      <c r="A358" s="7" t="s">
        <v>1893</v>
      </c>
      <c r="B358" s="8">
        <v>3233</v>
      </c>
      <c r="C358" s="8">
        <v>261</v>
      </c>
      <c r="D358" t="s">
        <v>35</v>
      </c>
      <c r="E358" s="8">
        <v>1152</v>
      </c>
      <c r="F358" s="8" t="s">
        <v>522</v>
      </c>
      <c r="G358" s="8" t="s">
        <v>523</v>
      </c>
      <c r="H358" s="8">
        <v>21</v>
      </c>
      <c r="I358" s="8">
        <v>1976</v>
      </c>
      <c r="J358" s="8">
        <v>1000</v>
      </c>
      <c r="K358" s="9">
        <v>1</v>
      </c>
      <c r="L358" t="str">
        <f>VLOOKUP($B358, SinglePPTData!$A:$J, COLUMNS(SinglePPTData!$A:G), FALSE)</f>
        <v>190104311003500</v>
      </c>
      <c r="M358" t="str">
        <f>VLOOKUP($B358, SinglePPTData!$A:$J, COLUMNS(SinglePPTData!$A:H), FALSE)</f>
        <v>Residential</v>
      </c>
      <c r="N358" s="37">
        <f>VLOOKUP(B358,SinglePPTData!A:J, COLUMNS(SinglePPTData!A:J), FALSE)</f>
        <v>2565.54</v>
      </c>
      <c r="O358" s="37">
        <f>IFERROR(VLOOKUP(B358,'Scattered Assessed Value'!A:I,COLUMNS('Scattered Assessed Value'!A:I),FALSE),VLOOKUP(B358,'Rooming and Agency Assesed Valu'!A:Q,COLUMNS('Rooming and Agency Assesed Valu'!A:Q),FALSE))</f>
        <v>525000</v>
      </c>
    </row>
    <row r="359" spans="1:15" x14ac:dyDescent="0.2">
      <c r="A359" s="7" t="s">
        <v>1893</v>
      </c>
      <c r="B359" s="8">
        <v>3046</v>
      </c>
      <c r="C359" s="8">
        <v>262</v>
      </c>
      <c r="D359" t="s">
        <v>567</v>
      </c>
      <c r="E359" s="8">
        <v>124</v>
      </c>
      <c r="F359" s="8" t="s">
        <v>568</v>
      </c>
      <c r="G359" s="8" t="s">
        <v>569</v>
      </c>
      <c r="H359" s="8">
        <v>21</v>
      </c>
      <c r="I359" s="8">
        <v>1976</v>
      </c>
      <c r="J359" s="8">
        <v>1001</v>
      </c>
      <c r="K359" s="9">
        <v>1</v>
      </c>
      <c r="L359" t="str">
        <f>VLOOKUP($B359, SinglePPTData!$A:$J, COLUMNS(SinglePPTData!$A:G), FALSE)</f>
        <v>190103225005000</v>
      </c>
      <c r="M359" t="str">
        <f>VLOOKUP($B359, SinglePPTData!$A:$J, COLUMNS(SinglePPTData!$A:H), FALSE)</f>
        <v>Residential</v>
      </c>
      <c r="N359" s="37">
        <f>VLOOKUP(B359,SinglePPTData!A:J, COLUMNS(SinglePPTData!A:J), FALSE)</f>
        <v>2845.08</v>
      </c>
      <c r="O359" s="37">
        <f>IFERROR(VLOOKUP(B359,'Scattered Assessed Value'!A:I,COLUMNS('Scattered Assessed Value'!A:I),FALSE),VLOOKUP(B359,'Rooming and Agency Assesed Valu'!A:Q,COLUMNS('Rooming and Agency Assesed Valu'!A:Q),FALSE))</f>
        <v>550000</v>
      </c>
    </row>
    <row r="360" spans="1:15" x14ac:dyDescent="0.2">
      <c r="A360" s="7" t="s">
        <v>1893</v>
      </c>
      <c r="B360" s="8">
        <v>3221</v>
      </c>
      <c r="C360" s="8">
        <v>261</v>
      </c>
      <c r="D360" t="s">
        <v>35</v>
      </c>
      <c r="E360" s="8">
        <v>173</v>
      </c>
      <c r="F360" s="8" t="s">
        <v>570</v>
      </c>
      <c r="G360" s="8" t="s">
        <v>571</v>
      </c>
      <c r="H360" s="8">
        <v>20</v>
      </c>
      <c r="I360" s="8">
        <v>1958</v>
      </c>
      <c r="J360" s="8">
        <v>1056</v>
      </c>
      <c r="K360" s="9">
        <v>1</v>
      </c>
      <c r="L360" t="str">
        <f>VLOOKUP($B360, SinglePPTData!$A:$J, COLUMNS(SinglePPTData!$A:G), FALSE)</f>
        <v>190104137000900</v>
      </c>
      <c r="M360" t="str">
        <f>VLOOKUP($B360, SinglePPTData!$A:$J, COLUMNS(SinglePPTData!$A:H), FALSE)</f>
        <v>Residential</v>
      </c>
      <c r="N360" s="37">
        <f>VLOOKUP(B360,SinglePPTData!A:J, COLUMNS(SinglePPTData!A:J), FALSE)</f>
        <v>2381.9300000000003</v>
      </c>
      <c r="O360" s="37">
        <f>IFERROR(VLOOKUP(B360,'Scattered Assessed Value'!A:I,COLUMNS('Scattered Assessed Value'!A:I),FALSE),VLOOKUP(B360,'Rooming and Agency Assesed Valu'!A:Q,COLUMNS('Rooming and Agency Assesed Valu'!A:Q),FALSE))</f>
        <v>465000</v>
      </c>
    </row>
    <row r="361" spans="1:15" x14ac:dyDescent="0.2">
      <c r="A361" s="7" t="s">
        <v>1893</v>
      </c>
      <c r="B361" s="8">
        <v>3222</v>
      </c>
      <c r="C361" s="8">
        <v>261</v>
      </c>
      <c r="D361" t="s">
        <v>35</v>
      </c>
      <c r="E361" s="8">
        <v>224</v>
      </c>
      <c r="F361" s="8" t="s">
        <v>570</v>
      </c>
      <c r="G361" s="8" t="s">
        <v>572</v>
      </c>
      <c r="H361" s="8">
        <v>20</v>
      </c>
      <c r="I361" s="8">
        <v>1956</v>
      </c>
      <c r="J361" s="8">
        <v>946</v>
      </c>
      <c r="K361" s="9">
        <v>1</v>
      </c>
      <c r="L361" t="str">
        <f>VLOOKUP($B361, SinglePPTData!$A:$J, COLUMNS(SinglePPTData!$A:G), FALSE)</f>
        <v>190104138002900</v>
      </c>
      <c r="M361" t="str">
        <f>VLOOKUP($B361, SinglePPTData!$A:$J, COLUMNS(SinglePPTData!$A:H), FALSE)</f>
        <v>Residential</v>
      </c>
      <c r="N361" s="37">
        <f>VLOOKUP(B361,SinglePPTData!A:J, COLUMNS(SinglePPTData!A:J), FALSE)</f>
        <v>2348.85</v>
      </c>
      <c r="O361" s="37">
        <f>IFERROR(VLOOKUP(B361,'Scattered Assessed Value'!A:I,COLUMNS('Scattered Assessed Value'!A:I),FALSE),VLOOKUP(B361,'Rooming and Agency Assesed Valu'!A:Q,COLUMNS('Rooming and Agency Assesed Valu'!A:Q),FALSE))</f>
        <v>463000</v>
      </c>
    </row>
    <row r="362" spans="1:15" x14ac:dyDescent="0.2">
      <c r="A362" s="7" t="s">
        <v>1893</v>
      </c>
      <c r="B362" s="8">
        <v>3223</v>
      </c>
      <c r="C362" s="8">
        <v>261</v>
      </c>
      <c r="D362" t="s">
        <v>35</v>
      </c>
      <c r="E362" s="8">
        <v>226</v>
      </c>
      <c r="F362" s="8" t="s">
        <v>570</v>
      </c>
      <c r="G362" s="8" t="s">
        <v>573</v>
      </c>
      <c r="H362" s="8">
        <v>20</v>
      </c>
      <c r="I362" s="8">
        <v>1956</v>
      </c>
      <c r="J362" s="8">
        <v>1040</v>
      </c>
      <c r="K362" s="9">
        <v>1</v>
      </c>
      <c r="L362" t="str">
        <f>VLOOKUP($B362, SinglePPTData!$A:$J, COLUMNS(SinglePPTData!$A:G), FALSE)</f>
        <v>190104138002800</v>
      </c>
      <c r="M362" t="str">
        <f>VLOOKUP($B362, SinglePPTData!$A:$J, COLUMNS(SinglePPTData!$A:H), FALSE)</f>
        <v>Residential</v>
      </c>
      <c r="N362" s="37">
        <f>VLOOKUP(B362,SinglePPTData!A:J, COLUMNS(SinglePPTData!A:J), FALSE)</f>
        <v>2211.56</v>
      </c>
      <c r="O362" s="37">
        <f>IFERROR(VLOOKUP(B362,'Scattered Assessed Value'!A:I,COLUMNS('Scattered Assessed Value'!A:I),FALSE),VLOOKUP(B362,'Rooming and Agency Assesed Valu'!A:Q,COLUMNS('Rooming and Agency Assesed Valu'!A:Q),FALSE))</f>
        <v>434000</v>
      </c>
    </row>
    <row r="363" spans="1:15" x14ac:dyDescent="0.2">
      <c r="A363" s="7" t="s">
        <v>1893</v>
      </c>
      <c r="B363" s="8">
        <v>3224</v>
      </c>
      <c r="C363" s="8">
        <v>261</v>
      </c>
      <c r="D363" t="s">
        <v>35</v>
      </c>
      <c r="E363" s="8">
        <v>97</v>
      </c>
      <c r="F363" s="8" t="s">
        <v>613</v>
      </c>
      <c r="G363" s="8" t="s">
        <v>614</v>
      </c>
      <c r="H363" s="8">
        <v>20</v>
      </c>
      <c r="I363" s="8">
        <v>1956</v>
      </c>
      <c r="J363" s="8">
        <v>1156</v>
      </c>
      <c r="K363" s="9">
        <v>1</v>
      </c>
      <c r="L363" t="str">
        <f>VLOOKUP($B363, SinglePPTData!$A:$J, COLUMNS(SinglePPTData!$A:G), FALSE)</f>
        <v>190104159000400</v>
      </c>
      <c r="M363" t="str">
        <f>VLOOKUP($B363, SinglePPTData!$A:$J, COLUMNS(SinglePPTData!$A:H), FALSE)</f>
        <v>Residential</v>
      </c>
      <c r="N363" s="37">
        <f>VLOOKUP(B363,SinglePPTData!A:J, COLUMNS(SinglePPTData!A:J), FALSE)</f>
        <v>2219.83</v>
      </c>
      <c r="O363" s="37">
        <f>IFERROR(VLOOKUP(B363,'Scattered Assessed Value'!A:I,COLUMNS('Scattered Assessed Value'!A:I),FALSE),VLOOKUP(B363,'Rooming and Agency Assesed Valu'!A:Q,COLUMNS('Rooming and Agency Assesed Valu'!A:Q),FALSE))</f>
        <v>433000</v>
      </c>
    </row>
    <row r="364" spans="1:15" x14ac:dyDescent="0.2">
      <c r="A364" s="7" t="s">
        <v>1893</v>
      </c>
      <c r="B364" s="8">
        <v>3467</v>
      </c>
      <c r="C364" s="8">
        <v>266</v>
      </c>
      <c r="D364" t="s">
        <v>67</v>
      </c>
      <c r="E364" s="8">
        <v>45</v>
      </c>
      <c r="F364" s="8" t="s">
        <v>678</v>
      </c>
      <c r="G364" s="8" t="s">
        <v>679</v>
      </c>
      <c r="H364" s="8">
        <v>21</v>
      </c>
      <c r="I364" s="8">
        <v>1976</v>
      </c>
      <c r="J364" s="8">
        <v>1071</v>
      </c>
      <c r="K364" s="9">
        <v>1</v>
      </c>
      <c r="L364" t="str">
        <f>VLOOKUP($B364, SinglePPTData!$A:$J, COLUMNS(SinglePPTData!$A:G), FALSE)</f>
        <v>190105107004600</v>
      </c>
      <c r="M364" t="str">
        <f>VLOOKUP($B364, SinglePPTData!$A:$J, COLUMNS(SinglePPTData!$A:H), FALSE)</f>
        <v>Residential</v>
      </c>
      <c r="N364" s="37">
        <f>VLOOKUP(B364,SinglePPTData!A:J, COLUMNS(SinglePPTData!A:J), FALSE)</f>
        <v>2646.59</v>
      </c>
      <c r="O364" s="37">
        <f>IFERROR(VLOOKUP(B364,'Scattered Assessed Value'!A:I,COLUMNS('Scattered Assessed Value'!A:I),FALSE),VLOOKUP(B364,'Rooming and Agency Assesed Valu'!A:Q,COLUMNS('Rooming and Agency Assesed Valu'!A:Q),FALSE))</f>
        <v>517000</v>
      </c>
    </row>
    <row r="365" spans="1:15" x14ac:dyDescent="0.2">
      <c r="A365" s="7" t="s">
        <v>1893</v>
      </c>
      <c r="B365" s="8">
        <v>3440</v>
      </c>
      <c r="C365" s="8">
        <v>15</v>
      </c>
      <c r="D365" t="s">
        <v>500</v>
      </c>
      <c r="E365" s="8">
        <v>56</v>
      </c>
      <c r="F365" s="8" t="s">
        <v>680</v>
      </c>
      <c r="G365" s="8" t="s">
        <v>681</v>
      </c>
      <c r="H365" s="8">
        <v>24</v>
      </c>
      <c r="I365" s="8">
        <v>1966</v>
      </c>
      <c r="J365" s="8">
        <v>1191</v>
      </c>
      <c r="K365" s="9">
        <v>1</v>
      </c>
      <c r="L365" t="str">
        <f>VLOOKUP($B365, SinglePPTData!$A:$J, COLUMNS(SinglePPTData!$A:G), FALSE)</f>
        <v>190108316001000</v>
      </c>
      <c r="M365" t="str">
        <f>VLOOKUP($B365, SinglePPTData!$A:$J, COLUMNS(SinglePPTData!$A:H), FALSE)</f>
        <v>Residential</v>
      </c>
      <c r="N365" s="37">
        <f>VLOOKUP(B365,SinglePPTData!A:J, COLUMNS(SinglePPTData!A:J), FALSE)</f>
        <v>2613.5100000000002</v>
      </c>
      <c r="O365" s="37">
        <f>IFERROR(VLOOKUP(B365,'Scattered Assessed Value'!A:I,COLUMNS('Scattered Assessed Value'!A:I),FALSE),VLOOKUP(B365,'Rooming and Agency Assesed Valu'!A:Q,COLUMNS('Rooming and Agency Assesed Valu'!A:Q),FALSE))</f>
        <v>506000</v>
      </c>
    </row>
    <row r="366" spans="1:15" x14ac:dyDescent="0.2">
      <c r="A366" s="7" t="s">
        <v>1893</v>
      </c>
      <c r="B366" s="8">
        <v>3452</v>
      </c>
      <c r="C366" s="8">
        <v>15</v>
      </c>
      <c r="D366" t="s">
        <v>500</v>
      </c>
      <c r="E366" s="8">
        <v>94</v>
      </c>
      <c r="F366" s="8" t="s">
        <v>680</v>
      </c>
      <c r="G366" s="8" t="s">
        <v>682</v>
      </c>
      <c r="H366" s="8">
        <v>24</v>
      </c>
      <c r="I366" s="8">
        <v>1966</v>
      </c>
      <c r="J366" s="8">
        <v>1576</v>
      </c>
      <c r="K366" s="9">
        <v>1</v>
      </c>
      <c r="L366" t="str">
        <f>VLOOKUP($B366, SinglePPTData!$A:$J, COLUMNS(SinglePPTData!$A:G), FALSE)</f>
        <v>190108321004600</v>
      </c>
      <c r="M366" t="str">
        <f>VLOOKUP($B366, SinglePPTData!$A:$J, COLUMNS(SinglePPTData!$A:H), FALSE)</f>
        <v>Residential</v>
      </c>
      <c r="N366" s="37">
        <f>VLOOKUP(B366,SinglePPTData!A:J, COLUMNS(SinglePPTData!A:J), FALSE)</f>
        <v>2628.3900000000003</v>
      </c>
      <c r="O366" s="37">
        <f>IFERROR(VLOOKUP(B366,'Scattered Assessed Value'!A:I,COLUMNS('Scattered Assessed Value'!A:I),FALSE),VLOOKUP(B366,'Rooming and Agency Assesed Valu'!A:Q,COLUMNS('Rooming and Agency Assesed Valu'!A:Q),FALSE))</f>
        <v>512000</v>
      </c>
    </row>
    <row r="367" spans="1:15" x14ac:dyDescent="0.2">
      <c r="A367" s="7" t="s">
        <v>1893</v>
      </c>
      <c r="B367" s="8">
        <v>3450</v>
      </c>
      <c r="C367" s="8">
        <v>15</v>
      </c>
      <c r="D367" t="s">
        <v>500</v>
      </c>
      <c r="E367" s="8">
        <v>96</v>
      </c>
      <c r="F367" s="8" t="s">
        <v>680</v>
      </c>
      <c r="G367" s="8" t="s">
        <v>683</v>
      </c>
      <c r="H367" s="8">
        <v>24</v>
      </c>
      <c r="I367" s="8">
        <v>1966</v>
      </c>
      <c r="J367" s="8">
        <v>1584</v>
      </c>
      <c r="K367" s="9">
        <v>1</v>
      </c>
      <c r="L367" t="str">
        <f>VLOOKUP($B367, SinglePPTData!$A:$J, COLUMNS(SinglePPTData!$A:G), FALSE)</f>
        <v>190108321004500</v>
      </c>
      <c r="M367" t="str">
        <f>VLOOKUP($B367, SinglePPTData!$A:$J, COLUMNS(SinglePPTData!$A:H), FALSE)</f>
        <v>Residential</v>
      </c>
      <c r="N367" s="37">
        <f>VLOOKUP(B367,SinglePPTData!A:J, COLUMNS(SinglePPTData!A:J), FALSE)</f>
        <v>2633.36</v>
      </c>
      <c r="O367" s="37">
        <f>IFERROR(VLOOKUP(B367,'Scattered Assessed Value'!A:I,COLUMNS('Scattered Assessed Value'!A:I),FALSE),VLOOKUP(B367,'Rooming and Agency Assesed Valu'!A:Q,COLUMNS('Rooming and Agency Assesed Valu'!A:Q),FALSE))</f>
        <v>512000</v>
      </c>
    </row>
    <row r="368" spans="1:15" x14ac:dyDescent="0.2">
      <c r="A368" s="7" t="s">
        <v>1893</v>
      </c>
      <c r="B368" s="8">
        <v>3441</v>
      </c>
      <c r="C368" s="8">
        <v>15</v>
      </c>
      <c r="D368" t="s">
        <v>500</v>
      </c>
      <c r="E368" s="8">
        <v>97</v>
      </c>
      <c r="F368" s="8" t="s">
        <v>680</v>
      </c>
      <c r="G368" s="8" t="s">
        <v>684</v>
      </c>
      <c r="H368" s="8">
        <v>24</v>
      </c>
      <c r="I368" s="8">
        <v>1966</v>
      </c>
      <c r="J368" s="8">
        <v>1244</v>
      </c>
      <c r="K368" s="9">
        <v>1</v>
      </c>
      <c r="L368" t="str">
        <f>VLOOKUP($B368, SinglePPTData!$A:$J, COLUMNS(SinglePPTData!$A:G), FALSE)</f>
        <v>190108320001800</v>
      </c>
      <c r="M368" t="str">
        <f>VLOOKUP($B368, SinglePPTData!$A:$J, COLUMNS(SinglePPTData!$A:H), FALSE)</f>
        <v>Residential</v>
      </c>
      <c r="N368" s="37">
        <f>VLOOKUP(B368,SinglePPTData!A:J, COLUMNS(SinglePPTData!A:J), FALSE)</f>
        <v>2621.7799999999997</v>
      </c>
      <c r="O368" s="37">
        <f>IFERROR(VLOOKUP(B368,'Scattered Assessed Value'!A:I,COLUMNS('Scattered Assessed Value'!A:I),FALSE),VLOOKUP(B368,'Rooming and Agency Assesed Valu'!A:Q,COLUMNS('Rooming and Agency Assesed Valu'!A:Q),FALSE))</f>
        <v>514000</v>
      </c>
    </row>
    <row r="369" spans="1:15" x14ac:dyDescent="0.2">
      <c r="A369" s="7" t="s">
        <v>1893</v>
      </c>
      <c r="B369" s="8">
        <v>3444</v>
      </c>
      <c r="C369" s="8">
        <v>15</v>
      </c>
      <c r="D369" t="s">
        <v>500</v>
      </c>
      <c r="E369" s="8">
        <v>99</v>
      </c>
      <c r="F369" s="8" t="s">
        <v>680</v>
      </c>
      <c r="G369" s="8" t="s">
        <v>685</v>
      </c>
      <c r="H369" s="8">
        <v>24</v>
      </c>
      <c r="I369" s="8">
        <v>1966</v>
      </c>
      <c r="J369" s="8">
        <v>1250</v>
      </c>
      <c r="K369" s="9">
        <v>1</v>
      </c>
      <c r="L369" t="str">
        <f>VLOOKUP($B369, SinglePPTData!$A:$J, COLUMNS(SinglePPTData!$A:G), FALSE)</f>
        <v>190108320001900</v>
      </c>
      <c r="M369" t="str">
        <f>VLOOKUP($B369, SinglePPTData!$A:$J, COLUMNS(SinglePPTData!$A:H), FALSE)</f>
        <v>Residential</v>
      </c>
      <c r="N369" s="37">
        <f>VLOOKUP(B369,SinglePPTData!A:J, COLUMNS(SinglePPTData!A:J), FALSE)</f>
        <v>2654.8599999999997</v>
      </c>
      <c r="O369" s="37">
        <f>IFERROR(VLOOKUP(B369,'Scattered Assessed Value'!A:I,COLUMNS('Scattered Assessed Value'!A:I),FALSE),VLOOKUP(B369,'Rooming and Agency Assesed Valu'!A:Q,COLUMNS('Rooming and Agency Assesed Valu'!A:Q),FALSE))</f>
        <v>513000</v>
      </c>
    </row>
    <row r="370" spans="1:15" x14ac:dyDescent="0.2">
      <c r="A370" s="7" t="s">
        <v>1893</v>
      </c>
      <c r="B370" s="8">
        <v>3458</v>
      </c>
      <c r="C370" s="8">
        <v>15</v>
      </c>
      <c r="D370" t="s">
        <v>500</v>
      </c>
      <c r="E370" s="8">
        <v>109</v>
      </c>
      <c r="F370" s="8" t="s">
        <v>680</v>
      </c>
      <c r="G370" s="8" t="s">
        <v>686</v>
      </c>
      <c r="H370" s="8">
        <v>24</v>
      </c>
      <c r="I370" s="8">
        <v>1966</v>
      </c>
      <c r="J370" s="8">
        <v>1718</v>
      </c>
      <c r="K370" s="9">
        <v>1</v>
      </c>
      <c r="L370" t="str">
        <f>VLOOKUP($B370, SinglePPTData!$A:$J, COLUMNS(SinglePPTData!$A:G), FALSE)</f>
        <v>190108320002400</v>
      </c>
      <c r="M370" t="str">
        <f>VLOOKUP($B370, SinglePPTData!$A:$J, COLUMNS(SinglePPTData!$A:H), FALSE)</f>
        <v>Residential</v>
      </c>
      <c r="N370" s="37">
        <f>VLOOKUP(B370,SinglePPTData!A:J, COLUMNS(SinglePPTData!A:J), FALSE)</f>
        <v>2714.41</v>
      </c>
      <c r="O370" s="37">
        <f>IFERROR(VLOOKUP(B370,'Scattered Assessed Value'!A:I,COLUMNS('Scattered Assessed Value'!A:I),FALSE),VLOOKUP(B370,'Rooming and Agency Assesed Valu'!A:Q,COLUMNS('Rooming and Agency Assesed Valu'!A:Q),FALSE))</f>
        <v>522000</v>
      </c>
    </row>
    <row r="371" spans="1:15" x14ac:dyDescent="0.2">
      <c r="A371" s="7" t="s">
        <v>1893</v>
      </c>
      <c r="B371" s="8">
        <v>3449</v>
      </c>
      <c r="C371" s="8">
        <v>15</v>
      </c>
      <c r="D371" t="s">
        <v>500</v>
      </c>
      <c r="E371" s="8">
        <v>115</v>
      </c>
      <c r="F371" s="8" t="s">
        <v>680</v>
      </c>
      <c r="G371" s="8" t="s">
        <v>687</v>
      </c>
      <c r="H371" s="8">
        <v>24</v>
      </c>
      <c r="I371" s="8">
        <v>1966</v>
      </c>
      <c r="J371" s="8">
        <v>1252</v>
      </c>
      <c r="K371" s="9">
        <v>1</v>
      </c>
      <c r="L371" t="str">
        <f>VLOOKUP($B371, SinglePPTData!$A:$J, COLUMNS(SinglePPTData!$A:G), FALSE)</f>
        <v>190108320002700</v>
      </c>
      <c r="M371" t="str">
        <f>VLOOKUP($B371, SinglePPTData!$A:$J, COLUMNS(SinglePPTData!$A:H), FALSE)</f>
        <v>Residential</v>
      </c>
      <c r="N371" s="37">
        <f>VLOOKUP(B371,SinglePPTData!A:J, COLUMNS(SinglePPTData!A:J), FALSE)</f>
        <v>2666.44</v>
      </c>
      <c r="O371" s="37">
        <f>IFERROR(VLOOKUP(B371,'Scattered Assessed Value'!A:I,COLUMNS('Scattered Assessed Value'!A:I),FALSE),VLOOKUP(B371,'Rooming and Agency Assesed Valu'!A:Q,COLUMNS('Rooming and Agency Assesed Valu'!A:Q),FALSE))</f>
        <v>517000</v>
      </c>
    </row>
    <row r="372" spans="1:15" x14ac:dyDescent="0.2">
      <c r="A372" s="7" t="s">
        <v>1893</v>
      </c>
      <c r="B372" s="8">
        <v>3459</v>
      </c>
      <c r="C372" s="8">
        <v>15</v>
      </c>
      <c r="D372" t="s">
        <v>500</v>
      </c>
      <c r="E372" s="8">
        <v>119</v>
      </c>
      <c r="F372" s="8" t="s">
        <v>680</v>
      </c>
      <c r="G372" s="8" t="s">
        <v>688</v>
      </c>
      <c r="H372" s="8">
        <v>24</v>
      </c>
      <c r="I372" s="8">
        <v>1966</v>
      </c>
      <c r="J372" s="8">
        <v>1588</v>
      </c>
      <c r="K372" s="9">
        <v>1</v>
      </c>
      <c r="L372" t="str">
        <f>VLOOKUP($B372, SinglePPTData!$A:$J, COLUMNS(SinglePPTData!$A:G), FALSE)</f>
        <v>190108320002900</v>
      </c>
      <c r="M372" t="str">
        <f>VLOOKUP($B372, SinglePPTData!$A:$J, COLUMNS(SinglePPTData!$A:H), FALSE)</f>
        <v>Residential</v>
      </c>
      <c r="N372" s="37">
        <f>VLOOKUP(B372,SinglePPTData!A:J, COLUMNS(SinglePPTData!A:J), FALSE)</f>
        <v>2669.75</v>
      </c>
      <c r="O372" s="37">
        <f>IFERROR(VLOOKUP(B372,'Scattered Assessed Value'!A:I,COLUMNS('Scattered Assessed Value'!A:I),FALSE),VLOOKUP(B372,'Rooming and Agency Assesed Valu'!A:Q,COLUMNS('Rooming and Agency Assesed Valu'!A:Q),FALSE))</f>
        <v>519000</v>
      </c>
    </row>
    <row r="373" spans="1:15" x14ac:dyDescent="0.2">
      <c r="A373" s="7" t="s">
        <v>1893</v>
      </c>
      <c r="B373" s="8">
        <v>3225</v>
      </c>
      <c r="C373" s="8">
        <v>261</v>
      </c>
      <c r="D373" t="s">
        <v>35</v>
      </c>
      <c r="E373" s="8">
        <v>778</v>
      </c>
      <c r="F373" s="8" t="s">
        <v>689</v>
      </c>
      <c r="G373" s="8" t="s">
        <v>690</v>
      </c>
      <c r="H373" s="8">
        <v>20</v>
      </c>
      <c r="I373" s="8">
        <v>1976</v>
      </c>
      <c r="J373" s="8">
        <v>1053</v>
      </c>
      <c r="K373" s="9">
        <v>1</v>
      </c>
      <c r="L373" t="str">
        <f>VLOOKUP($B373, SinglePPTData!$A:$J, COLUMNS(SinglePPTData!$A:G), FALSE)</f>
        <v>190104129000900</v>
      </c>
      <c r="M373" t="str">
        <f>VLOOKUP($B373, SinglePPTData!$A:$J, COLUMNS(SinglePPTData!$A:H), FALSE)</f>
        <v>Residential</v>
      </c>
      <c r="N373" s="37">
        <f>VLOOKUP(B373,SinglePPTData!A:J, COLUMNS(SinglePPTData!A:J), FALSE)</f>
        <v>2549</v>
      </c>
      <c r="O373" s="37">
        <f>IFERROR(VLOOKUP(B373,'Scattered Assessed Value'!A:I,COLUMNS('Scattered Assessed Value'!A:I),FALSE),VLOOKUP(B373,'Rooming and Agency Assesed Valu'!A:Q,COLUMNS('Rooming and Agency Assesed Valu'!A:Q),FALSE))</f>
        <v>506000</v>
      </c>
    </row>
    <row r="374" spans="1:15" x14ac:dyDescent="0.2">
      <c r="A374" s="7" t="s">
        <v>1893</v>
      </c>
      <c r="B374" s="8">
        <v>3451</v>
      </c>
      <c r="C374" s="8">
        <v>15</v>
      </c>
      <c r="D374" t="s">
        <v>500</v>
      </c>
      <c r="E374" s="8">
        <v>7</v>
      </c>
      <c r="F374" s="8" t="s">
        <v>699</v>
      </c>
      <c r="G374" s="8" t="s">
        <v>700</v>
      </c>
      <c r="H374" s="8">
        <v>24</v>
      </c>
      <c r="I374" s="8">
        <v>1966</v>
      </c>
      <c r="J374" s="8">
        <v>1716</v>
      </c>
      <c r="K374" s="9">
        <v>1</v>
      </c>
      <c r="L374" t="str">
        <f>VLOOKUP($B374, SinglePPTData!$A:$J, COLUMNS(SinglePPTData!$A:G), FALSE)</f>
        <v>190108332000350</v>
      </c>
      <c r="M374" t="str">
        <f>VLOOKUP($B374, SinglePPTData!$A:$J, COLUMNS(SinglePPTData!$A:H), FALSE)</f>
        <v>Residential</v>
      </c>
      <c r="N374" s="37">
        <f>VLOOKUP(B374,SinglePPTData!A:J, COLUMNS(SinglePPTData!A:J), FALSE)</f>
        <v>2745.84</v>
      </c>
      <c r="O374" s="37">
        <f>IFERROR(VLOOKUP(B374,'Scattered Assessed Value'!A:I,COLUMNS('Scattered Assessed Value'!A:I),FALSE),VLOOKUP(B374,'Rooming and Agency Assesed Valu'!A:Q,COLUMNS('Rooming and Agency Assesed Valu'!A:Q),FALSE))</f>
        <v>526000</v>
      </c>
    </row>
    <row r="375" spans="1:15" x14ac:dyDescent="0.2">
      <c r="A375" s="7" t="s">
        <v>1893</v>
      </c>
      <c r="B375" s="8">
        <v>3443</v>
      </c>
      <c r="C375" s="8">
        <v>15</v>
      </c>
      <c r="D375" t="s">
        <v>500</v>
      </c>
      <c r="E375" s="8">
        <v>9</v>
      </c>
      <c r="F375" s="8" t="s">
        <v>699</v>
      </c>
      <c r="G375" s="8" t="s">
        <v>701</v>
      </c>
      <c r="H375" s="8">
        <v>24</v>
      </c>
      <c r="I375" s="8">
        <v>1966</v>
      </c>
      <c r="J375" s="8">
        <v>1716</v>
      </c>
      <c r="K375" s="9">
        <v>1</v>
      </c>
      <c r="L375" t="str">
        <f>VLOOKUP($B375, SinglePPTData!$A:$J, COLUMNS(SinglePPTData!$A:G), FALSE)</f>
        <v>190108332000450</v>
      </c>
      <c r="M375" t="str">
        <f>VLOOKUP($B375, SinglePPTData!$A:$J, COLUMNS(SinglePPTData!$A:H), FALSE)</f>
        <v>Residential</v>
      </c>
      <c r="N375" s="37">
        <f>VLOOKUP(B375,SinglePPTData!A:J, COLUMNS(SinglePPTData!A:J), FALSE)</f>
        <v>2745.84</v>
      </c>
      <c r="O375" s="37">
        <f>IFERROR(VLOOKUP(B375,'Scattered Assessed Value'!A:I,COLUMNS('Scattered Assessed Value'!A:I),FALSE),VLOOKUP(B375,'Rooming and Agency Assesed Valu'!A:Q,COLUMNS('Rooming and Agency Assesed Valu'!A:Q),FALSE))</f>
        <v>526000</v>
      </c>
    </row>
    <row r="376" spans="1:15" x14ac:dyDescent="0.2">
      <c r="A376" s="7" t="s">
        <v>1893</v>
      </c>
      <c r="B376" s="8">
        <v>3468</v>
      </c>
      <c r="C376" s="8">
        <v>266</v>
      </c>
      <c r="D376" t="s">
        <v>67</v>
      </c>
      <c r="E376" s="8">
        <v>2</v>
      </c>
      <c r="F376" s="8" t="s">
        <v>704</v>
      </c>
      <c r="G376" s="8" t="s">
        <v>705</v>
      </c>
      <c r="H376" s="8">
        <v>24</v>
      </c>
      <c r="I376" s="8">
        <v>1958</v>
      </c>
      <c r="J376" s="8">
        <v>1066</v>
      </c>
      <c r="K376" s="9">
        <v>1</v>
      </c>
      <c r="L376" t="str">
        <f>VLOOKUP($B376, SinglePPTData!$A:$J, COLUMNS(SinglePPTData!$A:G), FALSE)</f>
        <v>190108226002400</v>
      </c>
      <c r="M376" t="str">
        <f>VLOOKUP($B376, SinglePPTData!$A:$J, COLUMNS(SinglePPTData!$A:H), FALSE)</f>
        <v>Residential</v>
      </c>
      <c r="N376" s="37">
        <f>VLOOKUP(B376,SinglePPTData!A:J, COLUMNS(SinglePPTData!A:J), FALSE)</f>
        <v>2454.71</v>
      </c>
      <c r="O376" s="37">
        <f>IFERROR(VLOOKUP(B376,'Scattered Assessed Value'!A:I,COLUMNS('Scattered Assessed Value'!A:I),FALSE),VLOOKUP(B376,'Rooming and Agency Assesed Valu'!A:Q,COLUMNS('Rooming and Agency Assesed Valu'!A:Q),FALSE))</f>
        <v>500000</v>
      </c>
    </row>
    <row r="377" spans="1:15" x14ac:dyDescent="0.2">
      <c r="A377" s="7" t="s">
        <v>1893</v>
      </c>
      <c r="B377" s="8">
        <v>3462</v>
      </c>
      <c r="C377" s="8">
        <v>266</v>
      </c>
      <c r="D377" t="s">
        <v>67</v>
      </c>
      <c r="E377" s="8">
        <v>224</v>
      </c>
      <c r="F377" s="8" t="s">
        <v>721</v>
      </c>
      <c r="G377" s="8" t="s">
        <v>722</v>
      </c>
      <c r="H377" s="8">
        <v>20</v>
      </c>
      <c r="I377" s="8">
        <v>1976</v>
      </c>
      <c r="J377" s="8">
        <v>1219</v>
      </c>
      <c r="K377" s="9">
        <v>1</v>
      </c>
      <c r="L377" t="str">
        <f>VLOOKUP($B377, SinglePPTData!$A:$J, COLUMNS(SinglePPTData!$A:G), FALSE)</f>
        <v>190107185003500</v>
      </c>
      <c r="M377" t="str">
        <f>VLOOKUP($B377, SinglePPTData!$A:$J, COLUMNS(SinglePPTData!$A:H), FALSE)</f>
        <v>Residential</v>
      </c>
      <c r="N377" s="37">
        <f>VLOOKUP(B377,SinglePPTData!A:J, COLUMNS(SinglePPTData!A:J), FALSE)</f>
        <v>2788.8399999999997</v>
      </c>
      <c r="O377" s="37">
        <f>IFERROR(VLOOKUP(B377,'Scattered Assessed Value'!A:I,COLUMNS('Scattered Assessed Value'!A:I),FALSE),VLOOKUP(B377,'Rooming and Agency Assesed Valu'!A:Q,COLUMNS('Rooming and Agency Assesed Valu'!A:Q),FALSE))</f>
        <v>534000</v>
      </c>
    </row>
    <row r="378" spans="1:15" x14ac:dyDescent="0.2">
      <c r="A378" s="7" t="s">
        <v>1893</v>
      </c>
      <c r="B378" s="8">
        <v>3456</v>
      </c>
      <c r="C378" s="8">
        <v>15</v>
      </c>
      <c r="D378" t="s">
        <v>500</v>
      </c>
      <c r="E378" s="8">
        <v>168</v>
      </c>
      <c r="F378" s="8" t="s">
        <v>732</v>
      </c>
      <c r="G378" s="8" t="s">
        <v>733</v>
      </c>
      <c r="H378" s="8">
        <v>24</v>
      </c>
      <c r="I378" s="8">
        <v>1966</v>
      </c>
      <c r="J378" s="8">
        <v>1235</v>
      </c>
      <c r="K378" s="9">
        <v>1</v>
      </c>
      <c r="L378" t="str">
        <f>VLOOKUP($B378, SinglePPTData!$A:$J, COLUMNS(SinglePPTData!$A:G), FALSE)</f>
        <v>190108318003800</v>
      </c>
      <c r="M378" t="str">
        <f>VLOOKUP($B378, SinglePPTData!$A:$J, COLUMNS(SinglePPTData!$A:H), FALSE)</f>
        <v>Residential</v>
      </c>
      <c r="N378" s="37">
        <f>VLOOKUP(B378,SinglePPTData!A:J, COLUMNS(SinglePPTData!A:J), FALSE)</f>
        <v>2641.6299999999997</v>
      </c>
      <c r="O378" s="37">
        <f>IFERROR(VLOOKUP(B378,'Scattered Assessed Value'!A:I,COLUMNS('Scattered Assessed Value'!A:I),FALSE),VLOOKUP(B378,'Rooming and Agency Assesed Valu'!A:Q,COLUMNS('Rooming and Agency Assesed Valu'!A:Q),FALSE))</f>
        <v>511000</v>
      </c>
    </row>
    <row r="379" spans="1:15" x14ac:dyDescent="0.2">
      <c r="A379" s="7" t="s">
        <v>1893</v>
      </c>
      <c r="B379" s="8">
        <v>3455</v>
      </c>
      <c r="C379" s="8">
        <v>15</v>
      </c>
      <c r="D379" t="s">
        <v>500</v>
      </c>
      <c r="E379" s="8">
        <v>174</v>
      </c>
      <c r="F379" s="8" t="s">
        <v>732</v>
      </c>
      <c r="G379" s="8" t="s">
        <v>734</v>
      </c>
      <c r="H379" s="8">
        <v>24</v>
      </c>
      <c r="I379" s="8">
        <v>1966</v>
      </c>
      <c r="J379" s="8">
        <v>1243</v>
      </c>
      <c r="K379" s="9">
        <v>1</v>
      </c>
      <c r="L379" t="str">
        <f>VLOOKUP($B379, SinglePPTData!$A:$J, COLUMNS(SinglePPTData!$A:G), FALSE)</f>
        <v>190108318003500</v>
      </c>
      <c r="M379" t="str">
        <f>VLOOKUP($B379, SinglePPTData!$A:$J, COLUMNS(SinglePPTData!$A:H), FALSE)</f>
        <v>Residential</v>
      </c>
      <c r="N379" s="37">
        <f>VLOOKUP(B379,SinglePPTData!A:J, COLUMNS(SinglePPTData!A:J), FALSE)</f>
        <v>2643.29</v>
      </c>
      <c r="O379" s="37">
        <f>IFERROR(VLOOKUP(B379,'Scattered Assessed Value'!A:I,COLUMNS('Scattered Assessed Value'!A:I),FALSE),VLOOKUP(B379,'Rooming and Agency Assesed Valu'!A:Q,COLUMNS('Rooming and Agency Assesed Valu'!A:Q),FALSE))</f>
        <v>512000</v>
      </c>
    </row>
    <row r="380" spans="1:15" x14ac:dyDescent="0.2">
      <c r="A380" s="7" t="s">
        <v>1893</v>
      </c>
      <c r="B380" s="8">
        <v>3437</v>
      </c>
      <c r="C380" s="8">
        <v>15</v>
      </c>
      <c r="D380" t="s">
        <v>500</v>
      </c>
      <c r="E380" s="8">
        <v>180</v>
      </c>
      <c r="F380" s="8" t="s">
        <v>732</v>
      </c>
      <c r="G380" s="8" t="s">
        <v>735</v>
      </c>
      <c r="H380" s="8">
        <v>24</v>
      </c>
      <c r="I380" s="8">
        <v>1966</v>
      </c>
      <c r="J380" s="8">
        <v>1721</v>
      </c>
      <c r="K380" s="9">
        <v>1</v>
      </c>
      <c r="L380" t="str">
        <f>VLOOKUP($B380, SinglePPTData!$A:$J, COLUMNS(SinglePPTData!$A:G), FALSE)</f>
        <v>190108318003200</v>
      </c>
      <c r="M380" t="str">
        <f>VLOOKUP($B380, SinglePPTData!$A:$J, COLUMNS(SinglePPTData!$A:H), FALSE)</f>
        <v>Residential</v>
      </c>
      <c r="N380" s="37">
        <f>VLOOKUP(B380,SinglePPTData!A:J, COLUMNS(SinglePPTData!A:J), FALSE)</f>
        <v>2732.6</v>
      </c>
      <c r="O380" s="37">
        <f>IFERROR(VLOOKUP(B380,'Scattered Assessed Value'!A:I,COLUMNS('Scattered Assessed Value'!A:I),FALSE),VLOOKUP(B380,'Rooming and Agency Assesed Valu'!A:Q,COLUMNS('Rooming and Agency Assesed Valu'!A:Q),FALSE))</f>
        <v>524000</v>
      </c>
    </row>
    <row r="381" spans="1:15" x14ac:dyDescent="0.2">
      <c r="A381" s="7" t="s">
        <v>1893</v>
      </c>
      <c r="B381" s="8">
        <v>3438</v>
      </c>
      <c r="C381" s="8">
        <v>15</v>
      </c>
      <c r="D381" t="s">
        <v>500</v>
      </c>
      <c r="E381" s="8">
        <v>182</v>
      </c>
      <c r="F381" s="8" t="s">
        <v>732</v>
      </c>
      <c r="G381" s="8" t="s">
        <v>736</v>
      </c>
      <c r="H381" s="8">
        <v>24</v>
      </c>
      <c r="I381" s="8">
        <v>1967</v>
      </c>
      <c r="J381" s="8">
        <v>1721</v>
      </c>
      <c r="K381" s="9">
        <v>1</v>
      </c>
      <c r="L381" t="str">
        <f>VLOOKUP($B381, SinglePPTData!$A:$J, COLUMNS(SinglePPTData!$A:G), FALSE)</f>
        <v>190108318003100</v>
      </c>
      <c r="M381" t="str">
        <f>VLOOKUP($B381, SinglePPTData!$A:$J, COLUMNS(SinglePPTData!$A:H), FALSE)</f>
        <v>Residential</v>
      </c>
      <c r="N381" s="37">
        <f>VLOOKUP(B381,SinglePPTData!A:J, COLUMNS(SinglePPTData!A:J), FALSE)</f>
        <v>2739.22</v>
      </c>
      <c r="O381" s="37">
        <f>IFERROR(VLOOKUP(B381,'Scattered Assessed Value'!A:I,COLUMNS('Scattered Assessed Value'!A:I),FALSE),VLOOKUP(B381,'Rooming and Agency Assesed Valu'!A:Q,COLUMNS('Rooming and Agency Assesed Valu'!A:Q),FALSE))</f>
        <v>525000</v>
      </c>
    </row>
    <row r="382" spans="1:15" x14ac:dyDescent="0.2">
      <c r="A382" s="7" t="s">
        <v>1893</v>
      </c>
      <c r="B382" s="8">
        <v>3447</v>
      </c>
      <c r="C382" s="8">
        <v>15</v>
      </c>
      <c r="D382" t="s">
        <v>500</v>
      </c>
      <c r="E382" s="8">
        <v>192</v>
      </c>
      <c r="F382" s="8" t="s">
        <v>732</v>
      </c>
      <c r="G382" s="8" t="s">
        <v>737</v>
      </c>
      <c r="H382" s="8">
        <v>24</v>
      </c>
      <c r="I382" s="8">
        <v>1966</v>
      </c>
      <c r="J382" s="8">
        <v>1238</v>
      </c>
      <c r="K382" s="9">
        <v>1</v>
      </c>
      <c r="L382" t="str">
        <f>VLOOKUP($B382, SinglePPTData!$A:$J, COLUMNS(SinglePPTData!$A:G), FALSE)</f>
        <v>190108318002600</v>
      </c>
      <c r="M382" t="str">
        <f>VLOOKUP($B382, SinglePPTData!$A:$J, COLUMNS(SinglePPTData!$A:H), FALSE)</f>
        <v>Residential</v>
      </c>
      <c r="N382" s="37">
        <f>VLOOKUP(B382,SinglePPTData!A:J, COLUMNS(SinglePPTData!A:J), FALSE)</f>
        <v>2641.6299999999997</v>
      </c>
      <c r="O382" s="37">
        <f>IFERROR(VLOOKUP(B382,'Scattered Assessed Value'!A:I,COLUMNS('Scattered Assessed Value'!A:I),FALSE),VLOOKUP(B382,'Rooming and Agency Assesed Valu'!A:Q,COLUMNS('Rooming and Agency Assesed Valu'!A:Q),FALSE))</f>
        <v>511000</v>
      </c>
    </row>
    <row r="383" spans="1:15" x14ac:dyDescent="0.2">
      <c r="A383" s="7" t="s">
        <v>1893</v>
      </c>
      <c r="B383" s="8">
        <v>3436</v>
      </c>
      <c r="C383" s="8">
        <v>15</v>
      </c>
      <c r="D383" t="s">
        <v>500</v>
      </c>
      <c r="E383" s="8">
        <v>224</v>
      </c>
      <c r="F383" s="8" t="s">
        <v>732</v>
      </c>
      <c r="G383" s="8" t="s">
        <v>738</v>
      </c>
      <c r="H383" s="8">
        <v>24</v>
      </c>
      <c r="I383" s="8">
        <v>1966</v>
      </c>
      <c r="J383" s="8">
        <v>1240</v>
      </c>
      <c r="K383" s="9">
        <v>1</v>
      </c>
      <c r="L383" t="str">
        <f>VLOOKUP($B383, SinglePPTData!$A:$J, COLUMNS(SinglePPTData!$A:G), FALSE)</f>
        <v>190108331106400</v>
      </c>
      <c r="M383" t="str">
        <f>VLOOKUP($B383, SinglePPTData!$A:$J, COLUMNS(SinglePPTData!$A:H), FALSE)</f>
        <v>Residential</v>
      </c>
      <c r="N383" s="37">
        <f>VLOOKUP(B383,SinglePPTData!A:J, COLUMNS(SinglePPTData!A:J), FALSE)</f>
        <v>2620.12</v>
      </c>
      <c r="O383" s="37">
        <f>IFERROR(VLOOKUP(B383,'Scattered Assessed Value'!A:I,COLUMNS('Scattered Assessed Value'!A:I),FALSE),VLOOKUP(B383,'Rooming and Agency Assesed Valu'!A:Q,COLUMNS('Rooming and Agency Assesed Valu'!A:Q),FALSE))</f>
        <v>507000</v>
      </c>
    </row>
    <row r="384" spans="1:15" x14ac:dyDescent="0.2">
      <c r="A384" s="7" t="s">
        <v>1893</v>
      </c>
      <c r="B384" s="8">
        <v>3017</v>
      </c>
      <c r="C384" s="8">
        <v>244</v>
      </c>
      <c r="D384" t="s">
        <v>137</v>
      </c>
      <c r="E384" s="8">
        <v>100</v>
      </c>
      <c r="F384" s="8" t="s">
        <v>743</v>
      </c>
      <c r="G384" s="8" t="s">
        <v>744</v>
      </c>
      <c r="H384" s="8">
        <v>24</v>
      </c>
      <c r="I384" s="8">
        <v>1957</v>
      </c>
      <c r="J384" s="8">
        <v>1100</v>
      </c>
      <c r="K384" s="9">
        <v>1</v>
      </c>
      <c r="L384" t="str">
        <f>VLOOKUP($B384, SinglePPTData!$A:$J, COLUMNS(SinglePPTData!$A:G), FALSE)</f>
        <v>190109103011500</v>
      </c>
      <c r="M384" t="str">
        <f>VLOOKUP($B384, SinglePPTData!$A:$J, COLUMNS(SinglePPTData!$A:H), FALSE)</f>
        <v>Residential</v>
      </c>
      <c r="N384" s="37">
        <f>VLOOKUP(B384,SinglePPTData!A:J, COLUMNS(SinglePPTData!A:J), FALSE)</f>
        <v>2057.7200000000003</v>
      </c>
      <c r="O384" s="37">
        <f>IFERROR(VLOOKUP(B384,'Scattered Assessed Value'!A:I,COLUMNS('Scattered Assessed Value'!A:I),FALSE),VLOOKUP(B384,'Rooming and Agency Assesed Valu'!A:Q,COLUMNS('Rooming and Agency Assesed Valu'!A:Q),FALSE))</f>
        <v>389000</v>
      </c>
    </row>
    <row r="385" spans="1:15" x14ac:dyDescent="0.2">
      <c r="A385" s="7" t="s">
        <v>1893</v>
      </c>
      <c r="B385" s="8">
        <v>3469</v>
      </c>
      <c r="C385" s="8">
        <v>266</v>
      </c>
      <c r="D385" t="s">
        <v>67</v>
      </c>
      <c r="E385" s="8">
        <v>80</v>
      </c>
      <c r="F385" s="8" t="s">
        <v>745</v>
      </c>
      <c r="G385" s="8" t="s">
        <v>746</v>
      </c>
      <c r="H385" s="8">
        <v>24</v>
      </c>
      <c r="I385" s="8">
        <v>1957</v>
      </c>
      <c r="J385" s="8">
        <v>1114</v>
      </c>
      <c r="K385" s="9">
        <v>1</v>
      </c>
      <c r="L385" t="str">
        <f>VLOOKUP($B385, SinglePPTData!$A:$J, COLUMNS(SinglePPTData!$A:G), FALSE)</f>
        <v>190105268002800</v>
      </c>
      <c r="M385" t="str">
        <f>VLOOKUP($B385, SinglePPTData!$A:$J, COLUMNS(SinglePPTData!$A:H), FALSE)</f>
        <v>Residential</v>
      </c>
      <c r="N385" s="37">
        <f>VLOOKUP(B385,SinglePPTData!A:J, COLUMNS(SinglePPTData!A:J), FALSE)</f>
        <v>2206.6</v>
      </c>
      <c r="O385" s="37">
        <f>IFERROR(VLOOKUP(B385,'Scattered Assessed Value'!A:I,COLUMNS('Scattered Assessed Value'!A:I),FALSE),VLOOKUP(B385,'Rooming and Agency Assesed Valu'!A:Q,COLUMNS('Rooming and Agency Assesed Valu'!A:Q),FALSE))</f>
        <v>434000</v>
      </c>
    </row>
    <row r="386" spans="1:15" x14ac:dyDescent="0.2">
      <c r="A386" s="7" t="s">
        <v>1893</v>
      </c>
      <c r="B386" s="8">
        <v>3470</v>
      </c>
      <c r="C386" s="8">
        <v>266</v>
      </c>
      <c r="D386" t="s">
        <v>67</v>
      </c>
      <c r="E386" s="8">
        <v>1</v>
      </c>
      <c r="F386" s="8" t="s">
        <v>756</v>
      </c>
      <c r="G386" s="8" t="s">
        <v>757</v>
      </c>
      <c r="H386" s="8">
        <v>24</v>
      </c>
      <c r="I386" s="8">
        <v>1957</v>
      </c>
      <c r="J386" s="8">
        <v>1009</v>
      </c>
      <c r="K386" s="9">
        <v>1</v>
      </c>
      <c r="L386" t="str">
        <f>VLOOKUP($B386, SinglePPTData!$A:$J, COLUMNS(SinglePPTData!$A:G), FALSE)</f>
        <v>190106335000100</v>
      </c>
      <c r="M386" t="str">
        <f>VLOOKUP($B386, SinglePPTData!$A:$J, COLUMNS(SinglePPTData!$A:H), FALSE)</f>
        <v>Residential</v>
      </c>
      <c r="N386" s="37">
        <f>VLOOKUP(B386,SinglePPTData!A:J, COLUMNS(SinglePPTData!A:J), FALSE)</f>
        <v>2489.4499999999998</v>
      </c>
      <c r="O386" s="37">
        <f>IFERROR(VLOOKUP(B386,'Scattered Assessed Value'!A:I,COLUMNS('Scattered Assessed Value'!A:I),FALSE),VLOOKUP(B386,'Rooming and Agency Assesed Valu'!A:Q,COLUMNS('Rooming and Agency Assesed Valu'!A:Q),FALSE))</f>
        <v>497000</v>
      </c>
    </row>
    <row r="387" spans="1:15" x14ac:dyDescent="0.2">
      <c r="A387" s="7" t="s">
        <v>1893</v>
      </c>
      <c r="B387" s="8">
        <v>3234</v>
      </c>
      <c r="C387" s="8">
        <v>261</v>
      </c>
      <c r="D387" t="s">
        <v>35</v>
      </c>
      <c r="E387" s="8">
        <v>14</v>
      </c>
      <c r="F387" s="8" t="s">
        <v>770</v>
      </c>
      <c r="G387" s="8" t="s">
        <v>771</v>
      </c>
      <c r="H387" s="8">
        <v>21</v>
      </c>
      <c r="I387" s="8">
        <v>1976</v>
      </c>
      <c r="J387" s="8">
        <v>1087</v>
      </c>
      <c r="K387" s="9">
        <v>1</v>
      </c>
      <c r="L387" t="str">
        <f>VLOOKUP($B387, SinglePPTData!$A:$J, COLUMNS(SinglePPTData!$A:G), FALSE)</f>
        <v>190104305002700</v>
      </c>
      <c r="M387" t="str">
        <f>VLOOKUP($B387, SinglePPTData!$A:$J, COLUMNS(SinglePPTData!$A:H), FALSE)</f>
        <v>Residential</v>
      </c>
      <c r="N387" s="37">
        <f>VLOOKUP(B387,SinglePPTData!A:J, COLUMNS(SinglePPTData!A:J), FALSE)</f>
        <v>2750.8</v>
      </c>
      <c r="O387" s="37">
        <f>IFERROR(VLOOKUP(B387,'Scattered Assessed Value'!A:I,COLUMNS('Scattered Assessed Value'!A:I),FALSE),VLOOKUP(B387,'Rooming and Agency Assesed Valu'!A:Q,COLUMNS('Rooming and Agency Assesed Valu'!A:Q),FALSE))</f>
        <v>544000</v>
      </c>
    </row>
    <row r="388" spans="1:15" x14ac:dyDescent="0.2">
      <c r="A388" s="7" t="s">
        <v>1893</v>
      </c>
      <c r="B388" s="8">
        <v>3226</v>
      </c>
      <c r="C388" s="8">
        <v>261</v>
      </c>
      <c r="D388" t="s">
        <v>35</v>
      </c>
      <c r="E388" s="8">
        <v>4</v>
      </c>
      <c r="F388" s="8" t="s">
        <v>840</v>
      </c>
      <c r="G388" s="8" t="s">
        <v>841</v>
      </c>
      <c r="H388" s="8">
        <v>20</v>
      </c>
      <c r="I388" s="8">
        <v>1976</v>
      </c>
      <c r="J388" s="8">
        <v>1020</v>
      </c>
      <c r="K388" s="9">
        <v>1</v>
      </c>
      <c r="L388" t="str">
        <f>VLOOKUP($B388, SinglePPTData!$A:$J, COLUMNS(SinglePPTData!$A:G), FALSE)</f>
        <v>190102334001400</v>
      </c>
      <c r="M388" t="str">
        <f>VLOOKUP($B388, SinglePPTData!$A:$J, COLUMNS(SinglePPTData!$A:H), FALSE)</f>
        <v>Residential</v>
      </c>
      <c r="N388" s="37">
        <f>VLOOKUP(B388,SinglePPTData!A:J, COLUMNS(SinglePPTData!A:J), FALSE)</f>
        <v>2421.63</v>
      </c>
      <c r="O388" s="37">
        <f>IFERROR(VLOOKUP(B388,'Scattered Assessed Value'!A:I,COLUMNS('Scattered Assessed Value'!A:I),FALSE),VLOOKUP(B388,'Rooming and Agency Assesed Valu'!A:Q,COLUMNS('Rooming and Agency Assesed Valu'!A:Q),FALSE))</f>
        <v>468000</v>
      </c>
    </row>
    <row r="389" spans="1:15" x14ac:dyDescent="0.2">
      <c r="A389" s="7" t="s">
        <v>1893</v>
      </c>
      <c r="B389" s="8">
        <v>3472</v>
      </c>
      <c r="C389" s="8">
        <v>266</v>
      </c>
      <c r="D389" t="s">
        <v>67</v>
      </c>
      <c r="E389" s="8" t="s">
        <v>844</v>
      </c>
      <c r="F389" s="8" t="s">
        <v>845</v>
      </c>
      <c r="G389" s="8" t="s">
        <v>846</v>
      </c>
      <c r="H389" s="8">
        <v>21</v>
      </c>
      <c r="I389" s="8">
        <v>1976</v>
      </c>
      <c r="J389" s="8">
        <v>1044</v>
      </c>
      <c r="K389" s="9">
        <v>1</v>
      </c>
      <c r="L389" t="str">
        <f>VLOOKUP($B389, SinglePPTData!$A:$J, COLUMNS(SinglePPTData!$A:G), FALSE)</f>
        <v>190105107000500</v>
      </c>
      <c r="M389" t="str">
        <f>VLOOKUP($B389, SinglePPTData!$A:$J, COLUMNS(SinglePPTData!$A:H), FALSE)</f>
        <v>Residential</v>
      </c>
      <c r="N389" s="37">
        <f>VLOOKUP(B389,SinglePPTData!A:J, COLUMNS(SinglePPTData!A:J), FALSE)</f>
        <v>2419.9699999999998</v>
      </c>
      <c r="O389" s="37">
        <f>IFERROR(VLOOKUP(B389,'Scattered Assessed Value'!A:I,COLUMNS('Scattered Assessed Value'!A:I),FALSE),VLOOKUP(B389,'Rooming and Agency Assesed Valu'!A:Q,COLUMNS('Rooming and Agency Assesed Valu'!A:Q),FALSE))</f>
        <v>470000</v>
      </c>
    </row>
    <row r="390" spans="1:15" x14ac:dyDescent="0.2">
      <c r="A390" s="7" t="s">
        <v>1893</v>
      </c>
      <c r="B390" s="8">
        <v>90023</v>
      </c>
      <c r="C390" s="8">
        <v>266</v>
      </c>
      <c r="D390" t="s">
        <v>67</v>
      </c>
      <c r="E390" s="8" t="s">
        <v>847</v>
      </c>
      <c r="F390" s="8" t="s">
        <v>845</v>
      </c>
      <c r="G390" s="8" t="s">
        <v>848</v>
      </c>
      <c r="H390" s="8">
        <v>21</v>
      </c>
      <c r="I390" s="8">
        <v>1955</v>
      </c>
      <c r="J390" s="8">
        <v>1044</v>
      </c>
      <c r="K390" s="9">
        <v>1</v>
      </c>
      <c r="L390" t="str">
        <f>VLOOKUP($B390, SinglePPTData!$A:$J, COLUMNS(SinglePPTData!$A:G), FALSE)</f>
        <v>190105107000600</v>
      </c>
      <c r="M390" t="str">
        <f>VLOOKUP($B390, SinglePPTData!$A:$J, COLUMNS(SinglePPTData!$A:H), FALSE)</f>
        <v>Residential</v>
      </c>
      <c r="N390" s="37">
        <f>VLOOKUP(B390,SinglePPTData!A:J, COLUMNS(SinglePPTData!A:J), FALSE)</f>
        <v>2436.52</v>
      </c>
      <c r="O390" s="37">
        <f>IFERROR(VLOOKUP(B390,'Scattered Assessed Value'!A:I,COLUMNS('Scattered Assessed Value'!A:I),FALSE),VLOOKUP(B390,'Rooming and Agency Assesed Valu'!A:Q,COLUMNS('Rooming and Agency Assesed Valu'!A:Q),FALSE))</f>
        <v>477000</v>
      </c>
    </row>
    <row r="391" spans="1:15" x14ac:dyDescent="0.2">
      <c r="A391" s="7" t="s">
        <v>1893</v>
      </c>
      <c r="B391" s="8">
        <v>3473</v>
      </c>
      <c r="C391" s="8">
        <v>266</v>
      </c>
      <c r="D391" t="s">
        <v>67</v>
      </c>
      <c r="E391" s="8">
        <v>94</v>
      </c>
      <c r="F391" s="8" t="s">
        <v>845</v>
      </c>
      <c r="G391" s="8" t="s">
        <v>849</v>
      </c>
      <c r="H391" s="8">
        <v>21</v>
      </c>
      <c r="I391" s="8">
        <v>1976</v>
      </c>
      <c r="J391" s="8">
        <v>1048</v>
      </c>
      <c r="K391" s="9">
        <v>1</v>
      </c>
      <c r="L391" t="str">
        <f>VLOOKUP($B391, SinglePPTData!$A:$J, COLUMNS(SinglePPTData!$A:G), FALSE)</f>
        <v>190105102006300</v>
      </c>
      <c r="M391" t="str">
        <f>VLOOKUP($B391, SinglePPTData!$A:$J, COLUMNS(SinglePPTData!$A:H), FALSE)</f>
        <v>Residential</v>
      </c>
      <c r="N391" s="37">
        <f>VLOOKUP(B391,SinglePPTData!A:J, COLUMNS(SinglePPTData!A:J), FALSE)</f>
        <v>2297.58</v>
      </c>
      <c r="O391" s="37">
        <f>IFERROR(VLOOKUP(B391,'Scattered Assessed Value'!A:I,COLUMNS('Scattered Assessed Value'!A:I),FALSE),VLOOKUP(B391,'Rooming and Agency Assesed Valu'!A:Q,COLUMNS('Rooming and Agency Assesed Valu'!A:Q),FALSE))</f>
        <v>444000</v>
      </c>
    </row>
    <row r="392" spans="1:15" x14ac:dyDescent="0.2">
      <c r="A392" s="7" t="s">
        <v>1893</v>
      </c>
      <c r="B392" s="8">
        <v>3023</v>
      </c>
      <c r="C392" s="8">
        <v>261</v>
      </c>
      <c r="D392" t="s">
        <v>35</v>
      </c>
      <c r="E392" s="8">
        <v>76</v>
      </c>
      <c r="F392" s="8" t="s">
        <v>852</v>
      </c>
      <c r="G392" s="8" t="s">
        <v>853</v>
      </c>
      <c r="H392" s="8">
        <v>20</v>
      </c>
      <c r="I392" s="8">
        <v>1976</v>
      </c>
      <c r="J392" s="8">
        <v>1058</v>
      </c>
      <c r="K392" s="9">
        <v>1</v>
      </c>
      <c r="L392" t="str">
        <f>VLOOKUP($B392, SinglePPTData!$A:$J, COLUMNS(SinglePPTData!$A:G), FALSE)</f>
        <v>190101457001400</v>
      </c>
      <c r="M392" t="str">
        <f>VLOOKUP($B392, SinglePPTData!$A:$J, COLUMNS(SinglePPTData!$A:H), FALSE)</f>
        <v>Residential</v>
      </c>
      <c r="N392" s="37">
        <f>VLOOKUP(B392,SinglePPTData!A:J, COLUMNS(SinglePPTData!A:J), FALSE)</f>
        <v>2734.26</v>
      </c>
      <c r="O392" s="37">
        <f>IFERROR(VLOOKUP(B392,'Scattered Assessed Value'!A:I,COLUMNS('Scattered Assessed Value'!A:I),FALSE),VLOOKUP(B392,'Rooming and Agency Assesed Valu'!A:Q,COLUMNS('Rooming and Agency Assesed Valu'!A:Q),FALSE))</f>
        <v>546000</v>
      </c>
    </row>
    <row r="393" spans="1:15" x14ac:dyDescent="0.2">
      <c r="A393" s="7" t="s">
        <v>1893</v>
      </c>
      <c r="B393" s="8">
        <v>3025</v>
      </c>
      <c r="C393" s="8">
        <v>245</v>
      </c>
      <c r="D393" t="s">
        <v>100</v>
      </c>
      <c r="E393" s="8">
        <v>98</v>
      </c>
      <c r="F393" s="8" t="s">
        <v>854</v>
      </c>
      <c r="G393" s="8" t="s">
        <v>855</v>
      </c>
      <c r="H393" s="8">
        <v>20</v>
      </c>
      <c r="I393" s="8">
        <v>1956</v>
      </c>
      <c r="J393" s="8">
        <v>1051</v>
      </c>
      <c r="K393" s="9">
        <v>1</v>
      </c>
      <c r="L393" t="str">
        <f>VLOOKUP($B393, SinglePPTData!$A:$J, COLUMNS(SinglePPTData!$A:G), FALSE)</f>
        <v>190102305002300</v>
      </c>
      <c r="M393" t="str">
        <f>VLOOKUP($B393, SinglePPTData!$A:$J, COLUMNS(SinglePPTData!$A:H), FALSE)</f>
        <v>Residential</v>
      </c>
      <c r="N393" s="37">
        <f>VLOOKUP(B393,SinglePPTData!A:J, COLUMNS(SinglePPTData!A:J), FALSE)</f>
        <v>2367.04</v>
      </c>
      <c r="O393" s="37">
        <f>IFERROR(VLOOKUP(B393,'Scattered Assessed Value'!A:I,COLUMNS('Scattered Assessed Value'!A:I),FALSE),VLOOKUP(B393,'Rooming and Agency Assesed Valu'!A:Q,COLUMNS('Rooming and Agency Assesed Valu'!A:Q),FALSE))</f>
        <v>453000</v>
      </c>
    </row>
    <row r="394" spans="1:15" x14ac:dyDescent="0.2">
      <c r="A394" s="7" t="s">
        <v>1893</v>
      </c>
      <c r="B394" s="8">
        <v>3024</v>
      </c>
      <c r="C394" s="8">
        <v>245</v>
      </c>
      <c r="D394" t="s">
        <v>100</v>
      </c>
      <c r="E394" s="8">
        <v>166</v>
      </c>
      <c r="F394" s="8" t="s">
        <v>854</v>
      </c>
      <c r="G394" s="8" t="s">
        <v>856</v>
      </c>
      <c r="H394" s="8">
        <v>20</v>
      </c>
      <c r="I394" s="8">
        <v>1956</v>
      </c>
      <c r="J394" s="8">
        <v>1046</v>
      </c>
      <c r="K394" s="9">
        <v>1</v>
      </c>
      <c r="L394" t="str">
        <f>VLOOKUP($B394, SinglePPTData!$A:$J, COLUMNS(SinglePPTData!$A:G), FALSE)</f>
        <v>190102305005700</v>
      </c>
      <c r="M394" t="str">
        <f>VLOOKUP($B394, SinglePPTData!$A:$J, COLUMNS(SinglePPTData!$A:H), FALSE)</f>
        <v>Residential</v>
      </c>
      <c r="N394" s="37">
        <f>VLOOKUP(B394,SinglePPTData!A:J, COLUMNS(SinglePPTData!A:J), FALSE)</f>
        <v>2246.29</v>
      </c>
      <c r="O394" s="37">
        <f>IFERROR(VLOOKUP(B394,'Scattered Assessed Value'!A:I,COLUMNS('Scattered Assessed Value'!A:I),FALSE),VLOOKUP(B394,'Rooming and Agency Assesed Valu'!A:Q,COLUMNS('Rooming and Agency Assesed Valu'!A:Q),FALSE))</f>
        <v>434000</v>
      </c>
    </row>
    <row r="395" spans="1:15" x14ac:dyDescent="0.2">
      <c r="A395" s="7" t="s">
        <v>1893</v>
      </c>
      <c r="B395" s="8">
        <v>3463</v>
      </c>
      <c r="C395" s="8">
        <v>266</v>
      </c>
      <c r="D395" t="s">
        <v>67</v>
      </c>
      <c r="E395" s="8">
        <v>53</v>
      </c>
      <c r="F395" s="8" t="s">
        <v>859</v>
      </c>
      <c r="G395" s="8" t="s">
        <v>860</v>
      </c>
      <c r="H395" s="8">
        <v>20</v>
      </c>
      <c r="I395" s="8">
        <v>1976</v>
      </c>
      <c r="J395" s="8">
        <v>1104</v>
      </c>
      <c r="K395" s="9">
        <v>1</v>
      </c>
      <c r="L395" t="str">
        <f>VLOOKUP($B395, SinglePPTData!$A:$J, COLUMNS(SinglePPTData!$A:G), FALSE)</f>
        <v>190107128000500</v>
      </c>
      <c r="M395" t="str">
        <f>VLOOKUP($B395, SinglePPTData!$A:$J, COLUMNS(SinglePPTData!$A:H), FALSE)</f>
        <v>Residential</v>
      </c>
      <c r="N395" s="37">
        <f>VLOOKUP(B395,SinglePPTData!A:J, COLUMNS(SinglePPTData!A:J), FALSE)</f>
        <v>3619.21</v>
      </c>
      <c r="O395" s="37">
        <f>IFERROR(VLOOKUP(B395,'Scattered Assessed Value'!A:I,COLUMNS('Scattered Assessed Value'!A:I),FALSE),VLOOKUP(B395,'Rooming and Agency Assesed Valu'!A:Q,COLUMNS('Rooming and Agency Assesed Valu'!A:Q),FALSE))</f>
        <v>712000</v>
      </c>
    </row>
    <row r="396" spans="1:15" x14ac:dyDescent="0.2">
      <c r="A396" s="7" t="s">
        <v>1893</v>
      </c>
      <c r="B396" s="8">
        <v>3474</v>
      </c>
      <c r="C396" s="8">
        <v>266</v>
      </c>
      <c r="D396" t="s">
        <v>67</v>
      </c>
      <c r="E396" s="8">
        <v>188</v>
      </c>
      <c r="F396" s="8" t="s">
        <v>869</v>
      </c>
      <c r="G396" s="8" t="s">
        <v>870</v>
      </c>
      <c r="H396" s="8">
        <v>24</v>
      </c>
      <c r="I396" s="8">
        <v>1956</v>
      </c>
      <c r="J396" s="8">
        <v>1032</v>
      </c>
      <c r="K396" s="9">
        <v>1</v>
      </c>
      <c r="L396" t="str">
        <f>VLOOKUP($B396, SinglePPTData!$A:$J, COLUMNS(SinglePPTData!$A:G), FALSE)</f>
        <v>190105257004700</v>
      </c>
      <c r="M396" t="str">
        <f>VLOOKUP($B396, SinglePPTData!$A:$J, COLUMNS(SinglePPTData!$A:H), FALSE)</f>
        <v>Residential</v>
      </c>
      <c r="N396" s="37">
        <f>VLOOKUP(B396,SinglePPTData!A:J, COLUMNS(SinglePPTData!A:J), FALSE)</f>
        <v>2572.1499999999996</v>
      </c>
      <c r="O396" s="37">
        <f>IFERROR(VLOOKUP(B396,'Scattered Assessed Value'!A:I,COLUMNS('Scattered Assessed Value'!A:I),FALSE),VLOOKUP(B396,'Rooming and Agency Assesed Valu'!A:Q,COLUMNS('Rooming and Agency Assesed Valu'!A:Q),FALSE))</f>
        <v>520000</v>
      </c>
    </row>
    <row r="397" spans="1:15" x14ac:dyDescent="0.2">
      <c r="A397" s="7" t="s">
        <v>1893</v>
      </c>
      <c r="B397" s="8">
        <v>3235</v>
      </c>
      <c r="C397" s="8">
        <v>261</v>
      </c>
      <c r="D397" t="s">
        <v>35</v>
      </c>
      <c r="E397" s="8">
        <v>33</v>
      </c>
      <c r="F397" s="8" t="s">
        <v>875</v>
      </c>
      <c r="G397" s="8" t="s">
        <v>876</v>
      </c>
      <c r="H397" s="8">
        <v>21</v>
      </c>
      <c r="I397" s="8">
        <v>1976</v>
      </c>
      <c r="J397" s="8">
        <v>1118</v>
      </c>
      <c r="K397" s="9">
        <v>1</v>
      </c>
      <c r="L397" t="str">
        <f>VLOOKUP($B397, SinglePPTData!$A:$J, COLUMNS(SinglePPTData!$A:G), FALSE)</f>
        <v>190104339001800</v>
      </c>
      <c r="M397" t="str">
        <f>VLOOKUP($B397, SinglePPTData!$A:$J, COLUMNS(SinglePPTData!$A:H), FALSE)</f>
        <v>Residential</v>
      </c>
      <c r="N397" s="37">
        <f>VLOOKUP(B397,SinglePPTData!A:J, COLUMNS(SinglePPTData!A:J), FALSE)</f>
        <v>2787.19</v>
      </c>
      <c r="O397" s="37">
        <f>IFERROR(VLOOKUP(B397,'Scattered Assessed Value'!A:I,COLUMNS('Scattered Assessed Value'!A:I),FALSE),VLOOKUP(B397,'Rooming and Agency Assesed Valu'!A:Q,COLUMNS('Rooming and Agency Assesed Valu'!A:Q),FALSE))</f>
        <v>554000</v>
      </c>
    </row>
    <row r="398" spans="1:15" x14ac:dyDescent="0.2">
      <c r="A398" s="7" t="s">
        <v>1893</v>
      </c>
      <c r="B398" s="8">
        <v>3446</v>
      </c>
      <c r="C398" s="8">
        <v>15</v>
      </c>
      <c r="D398" t="s">
        <v>500</v>
      </c>
      <c r="E398" s="8">
        <v>93</v>
      </c>
      <c r="F398" s="8" t="s">
        <v>877</v>
      </c>
      <c r="G398" s="8" t="s">
        <v>878</v>
      </c>
      <c r="H398" s="8">
        <v>24</v>
      </c>
      <c r="I398" s="8">
        <v>1966</v>
      </c>
      <c r="J398" s="8">
        <v>1673</v>
      </c>
      <c r="K398" s="9">
        <v>1</v>
      </c>
      <c r="L398" t="str">
        <f>VLOOKUP($B398, SinglePPTData!$A:$J, COLUMNS(SinglePPTData!$A:G), FALSE)</f>
        <v>190108321003800</v>
      </c>
      <c r="M398" t="str">
        <f>VLOOKUP($B398, SinglePPTData!$A:$J, COLUMNS(SinglePPTData!$A:H), FALSE)</f>
        <v>Residential</v>
      </c>
      <c r="N398" s="37">
        <f>VLOOKUP(B398,SinglePPTData!A:J, COLUMNS(SinglePPTData!A:J), FALSE)</f>
        <v>2668.09</v>
      </c>
      <c r="O398" s="37">
        <f>IFERROR(VLOOKUP(B398,'Scattered Assessed Value'!A:I,COLUMNS('Scattered Assessed Value'!A:I),FALSE),VLOOKUP(B398,'Rooming and Agency Assesed Valu'!A:Q,COLUMNS('Rooming and Agency Assesed Valu'!A:Q),FALSE))</f>
        <v>515000</v>
      </c>
    </row>
    <row r="399" spans="1:15" x14ac:dyDescent="0.2">
      <c r="A399" s="7" t="s">
        <v>1893</v>
      </c>
      <c r="B399" s="8">
        <v>3457</v>
      </c>
      <c r="C399" s="8">
        <v>15</v>
      </c>
      <c r="D399" t="s">
        <v>500</v>
      </c>
      <c r="E399" s="8">
        <v>105</v>
      </c>
      <c r="F399" s="8" t="s">
        <v>877</v>
      </c>
      <c r="G399" s="8" t="s">
        <v>879</v>
      </c>
      <c r="H399" s="8">
        <v>24</v>
      </c>
      <c r="I399" s="8">
        <v>1966</v>
      </c>
      <c r="J399" s="8">
        <v>1888</v>
      </c>
      <c r="K399" s="9">
        <v>1</v>
      </c>
      <c r="L399" t="str">
        <f>VLOOKUP($B399, SinglePPTData!$A:$J, COLUMNS(SinglePPTData!$A:G), FALSE)</f>
        <v>190108318000300</v>
      </c>
      <c r="M399" t="str">
        <f>VLOOKUP($B399, SinglePPTData!$A:$J, COLUMNS(SinglePPTData!$A:H), FALSE)</f>
        <v>Residential</v>
      </c>
      <c r="N399" s="37">
        <f>VLOOKUP(B399,SinglePPTData!A:J, COLUMNS(SinglePPTData!A:J), FALSE)</f>
        <v>2798.77</v>
      </c>
      <c r="O399" s="37">
        <f>IFERROR(VLOOKUP(B399,'Scattered Assessed Value'!A:I,COLUMNS('Scattered Assessed Value'!A:I),FALSE),VLOOKUP(B399,'Rooming and Agency Assesed Valu'!A:Q,COLUMNS('Rooming and Agency Assesed Valu'!A:Q),FALSE))</f>
        <v>534000</v>
      </c>
    </row>
    <row r="400" spans="1:15" x14ac:dyDescent="0.2">
      <c r="A400" s="7" t="s">
        <v>1893</v>
      </c>
      <c r="B400" s="8">
        <v>3445</v>
      </c>
      <c r="C400" s="8">
        <v>15</v>
      </c>
      <c r="D400" t="s">
        <v>500</v>
      </c>
      <c r="E400" s="8">
        <v>11</v>
      </c>
      <c r="F400" s="8" t="s">
        <v>901</v>
      </c>
      <c r="G400" s="8" t="s">
        <v>902</v>
      </c>
      <c r="H400" s="8">
        <v>24</v>
      </c>
      <c r="I400" s="8">
        <v>1966</v>
      </c>
      <c r="J400" s="8">
        <v>1580</v>
      </c>
      <c r="K400" s="9">
        <v>1</v>
      </c>
      <c r="L400" t="str">
        <f>VLOOKUP($B400, SinglePPTData!$A:$J, COLUMNS(SinglePPTData!$A:G), FALSE)</f>
        <v>190108331107100</v>
      </c>
      <c r="M400" t="str">
        <f>VLOOKUP($B400, SinglePPTData!$A:$J, COLUMNS(SinglePPTData!$A:H), FALSE)</f>
        <v>Residential</v>
      </c>
      <c r="N400" s="37">
        <f>VLOOKUP(B400,SinglePPTData!A:J, COLUMNS(SinglePPTData!A:J), FALSE)</f>
        <v>2636.67</v>
      </c>
      <c r="O400" s="37">
        <f>IFERROR(VLOOKUP(B400,'Scattered Assessed Value'!A:I,COLUMNS('Scattered Assessed Value'!A:I),FALSE),VLOOKUP(B400,'Rooming and Agency Assesed Valu'!A:Q,COLUMNS('Rooming and Agency Assesed Valu'!A:Q),FALSE))</f>
        <v>514000</v>
      </c>
    </row>
    <row r="401" spans="1:15" x14ac:dyDescent="0.2">
      <c r="A401" s="7" t="s">
        <v>1893</v>
      </c>
      <c r="B401" s="8">
        <v>3018</v>
      </c>
      <c r="C401" s="8">
        <v>244</v>
      </c>
      <c r="D401" t="s">
        <v>137</v>
      </c>
      <c r="E401" s="8">
        <v>21</v>
      </c>
      <c r="F401" s="8" t="s">
        <v>903</v>
      </c>
      <c r="G401" s="8" t="s">
        <v>904</v>
      </c>
      <c r="H401" s="8">
        <v>24</v>
      </c>
      <c r="I401" s="8">
        <v>1957</v>
      </c>
      <c r="J401" s="8">
        <v>1301</v>
      </c>
      <c r="K401" s="9">
        <v>1</v>
      </c>
      <c r="L401" t="str">
        <f>VLOOKUP($B401, SinglePPTData!$A:$J, COLUMNS(SinglePPTData!$A:G), FALSE)</f>
        <v>190108307001000</v>
      </c>
      <c r="M401" t="str">
        <f>VLOOKUP($B401, SinglePPTData!$A:$J, COLUMNS(SinglePPTData!$A:H), FALSE)</f>
        <v>Residential</v>
      </c>
      <c r="N401" s="37">
        <f>VLOOKUP(B401,SinglePPTData!A:J, COLUMNS(SinglePPTData!A:J), FALSE)</f>
        <v>2658.17</v>
      </c>
      <c r="O401" s="37">
        <f>IFERROR(VLOOKUP(B401,'Scattered Assessed Value'!A:I,COLUMNS('Scattered Assessed Value'!A:I),FALSE),VLOOKUP(B401,'Rooming and Agency Assesed Valu'!A:Q,COLUMNS('Rooming and Agency Assesed Valu'!A:Q),FALSE))</f>
        <v>518000</v>
      </c>
    </row>
    <row r="402" spans="1:15" x14ac:dyDescent="0.2">
      <c r="A402" s="7" t="s">
        <v>1893</v>
      </c>
      <c r="B402" s="8">
        <v>3019</v>
      </c>
      <c r="C402" s="8">
        <v>244</v>
      </c>
      <c r="D402" t="s">
        <v>137</v>
      </c>
      <c r="E402" s="8">
        <v>35</v>
      </c>
      <c r="F402" s="8" t="s">
        <v>920</v>
      </c>
      <c r="G402" s="8" t="s">
        <v>921</v>
      </c>
      <c r="H402" s="8">
        <v>24</v>
      </c>
      <c r="I402" s="8">
        <v>1956</v>
      </c>
      <c r="J402" s="8">
        <v>1126</v>
      </c>
      <c r="K402" s="9">
        <v>1</v>
      </c>
      <c r="L402" t="str">
        <f>VLOOKUP($B402, SinglePPTData!$A:$J, COLUMNS(SinglePPTData!$A:G), FALSE)</f>
        <v>190109103009000</v>
      </c>
      <c r="M402" t="str">
        <f>VLOOKUP($B402, SinglePPTData!$A:$J, COLUMNS(SinglePPTData!$A:H), FALSE)</f>
        <v>Residential</v>
      </c>
      <c r="N402" s="37">
        <f>VLOOKUP(B402,SinglePPTData!A:J, COLUMNS(SinglePPTData!A:J), FALSE)</f>
        <v>2032.91</v>
      </c>
      <c r="O402" s="37">
        <f>IFERROR(VLOOKUP(B402,'Scattered Assessed Value'!A:I,COLUMNS('Scattered Assessed Value'!A:I),FALSE),VLOOKUP(B402,'Rooming and Agency Assesed Valu'!A:Q,COLUMNS('Rooming and Agency Assesed Valu'!A:Q),FALSE))</f>
        <v>389000</v>
      </c>
    </row>
    <row r="403" spans="1:15" x14ac:dyDescent="0.2">
      <c r="A403" s="7" t="s">
        <v>1893</v>
      </c>
      <c r="B403" s="8">
        <v>3236</v>
      </c>
      <c r="C403" s="8">
        <v>261</v>
      </c>
      <c r="D403" t="s">
        <v>35</v>
      </c>
      <c r="E403" s="8">
        <v>22</v>
      </c>
      <c r="F403" s="8" t="s">
        <v>960</v>
      </c>
      <c r="G403" s="8" t="s">
        <v>961</v>
      </c>
      <c r="H403" s="8">
        <v>21</v>
      </c>
      <c r="I403" s="8">
        <v>1976</v>
      </c>
      <c r="J403" s="8">
        <v>1133</v>
      </c>
      <c r="K403" s="9">
        <v>1</v>
      </c>
      <c r="L403" t="str">
        <f>VLOOKUP($B403, SinglePPTData!$A:$J, COLUMNS(SinglePPTData!$A:G), FALSE)</f>
        <v>190103247000500</v>
      </c>
      <c r="M403" t="str">
        <f>VLOOKUP($B403, SinglePPTData!$A:$J, COLUMNS(SinglePPTData!$A:H), FALSE)</f>
        <v>Residential</v>
      </c>
      <c r="N403" s="37">
        <f>VLOOKUP(B403,SinglePPTData!A:J, COLUMNS(SinglePPTData!A:J), FALSE)</f>
        <v>2843.4300000000003</v>
      </c>
      <c r="O403" s="37">
        <f>IFERROR(VLOOKUP(B403,'Scattered Assessed Value'!A:I,COLUMNS('Scattered Assessed Value'!A:I),FALSE),VLOOKUP(B403,'Rooming and Agency Assesed Valu'!A:Q,COLUMNS('Rooming and Agency Assesed Valu'!A:Q),FALSE))</f>
        <v>549000</v>
      </c>
    </row>
    <row r="404" spans="1:15" x14ac:dyDescent="0.2">
      <c r="A404" s="7" t="s">
        <v>1893</v>
      </c>
      <c r="B404" s="8">
        <v>3237</v>
      </c>
      <c r="C404" s="8">
        <v>261</v>
      </c>
      <c r="D404" t="s">
        <v>35</v>
      </c>
      <c r="E404" s="8">
        <v>141</v>
      </c>
      <c r="F404" s="8" t="s">
        <v>962</v>
      </c>
      <c r="G404" s="8" t="s">
        <v>963</v>
      </c>
      <c r="H404" s="8">
        <v>21</v>
      </c>
      <c r="I404" s="8">
        <v>1956</v>
      </c>
      <c r="J404" s="8">
        <v>1084</v>
      </c>
      <c r="K404" s="9">
        <v>1</v>
      </c>
      <c r="L404" t="str">
        <f>VLOOKUP($B404, SinglePPTData!$A:$J, COLUMNS(SinglePPTData!$A:G), FALSE)</f>
        <v>190104327001500</v>
      </c>
      <c r="M404" t="str">
        <f>VLOOKUP($B404, SinglePPTData!$A:$J, COLUMNS(SinglePPTData!$A:H), FALSE)</f>
        <v>Residential</v>
      </c>
      <c r="N404" s="37">
        <f>VLOOKUP(B404,SinglePPTData!A:J, COLUMNS(SinglePPTData!A:J), FALSE)</f>
        <v>2368.6999999999998</v>
      </c>
      <c r="O404" s="37">
        <f>IFERROR(VLOOKUP(B404,'Scattered Assessed Value'!A:I,COLUMNS('Scattered Assessed Value'!A:I),FALSE),VLOOKUP(B404,'Rooming and Agency Assesed Valu'!A:Q,COLUMNS('Rooming and Agency Assesed Valu'!A:Q),FALSE))</f>
        <v>472000</v>
      </c>
    </row>
    <row r="405" spans="1:15" x14ac:dyDescent="0.2">
      <c r="A405" s="7" t="s">
        <v>1893</v>
      </c>
      <c r="B405" s="8">
        <v>3238</v>
      </c>
      <c r="C405" s="8">
        <v>261</v>
      </c>
      <c r="D405" t="s">
        <v>35</v>
      </c>
      <c r="E405" s="8">
        <v>152</v>
      </c>
      <c r="F405" s="8" t="s">
        <v>962</v>
      </c>
      <c r="G405" s="8" t="s">
        <v>964</v>
      </c>
      <c r="H405" s="8">
        <v>21</v>
      </c>
      <c r="I405" s="8">
        <v>1956</v>
      </c>
      <c r="J405" s="8">
        <v>1080</v>
      </c>
      <c r="K405" s="9">
        <v>1</v>
      </c>
      <c r="L405" t="str">
        <f>VLOOKUP($B405, SinglePPTData!$A:$J, COLUMNS(SinglePPTData!$A:G), FALSE)</f>
        <v>190104324004800</v>
      </c>
      <c r="M405" t="str">
        <f>VLOOKUP($B405, SinglePPTData!$A:$J, COLUMNS(SinglePPTData!$A:H), FALSE)</f>
        <v>Residential</v>
      </c>
      <c r="N405" s="37">
        <f>VLOOKUP(B405,SinglePPTData!A:J, COLUMNS(SinglePPTData!A:J), FALSE)</f>
        <v>2335.61</v>
      </c>
      <c r="O405" s="37">
        <f>IFERROR(VLOOKUP(B405,'Scattered Assessed Value'!A:I,COLUMNS('Scattered Assessed Value'!A:I),FALSE),VLOOKUP(B405,'Rooming and Agency Assesed Valu'!A:Q,COLUMNS('Rooming and Agency Assesed Valu'!A:Q),FALSE))</f>
        <v>464000</v>
      </c>
    </row>
    <row r="406" spans="1:15" x14ac:dyDescent="0.2">
      <c r="A406" s="7" t="s">
        <v>1893</v>
      </c>
      <c r="B406" s="8">
        <v>3239</v>
      </c>
      <c r="C406" s="8">
        <v>261</v>
      </c>
      <c r="D406" t="s">
        <v>35</v>
      </c>
      <c r="E406" s="8">
        <v>170</v>
      </c>
      <c r="F406" s="8" t="s">
        <v>962</v>
      </c>
      <c r="G406" s="8" t="s">
        <v>965</v>
      </c>
      <c r="H406" s="8">
        <v>21</v>
      </c>
      <c r="I406" s="8">
        <v>1956</v>
      </c>
      <c r="J406" s="8">
        <v>1080</v>
      </c>
      <c r="K406" s="9">
        <v>1</v>
      </c>
      <c r="L406" t="str">
        <f>VLOOKUP($B406, SinglePPTData!$A:$J, COLUMNS(SinglePPTData!$A:G), FALSE)</f>
        <v>190104324003900</v>
      </c>
      <c r="M406" t="str">
        <f>VLOOKUP($B406, SinglePPTData!$A:$J, COLUMNS(SinglePPTData!$A:H), FALSE)</f>
        <v>Residential</v>
      </c>
      <c r="N406" s="37">
        <f>VLOOKUP(B406,SinglePPTData!A:J, COLUMNS(SinglePPTData!A:J), FALSE)</f>
        <v>2335.61</v>
      </c>
      <c r="O406" s="37">
        <f>IFERROR(VLOOKUP(B406,'Scattered Assessed Value'!A:I,COLUMNS('Scattered Assessed Value'!A:I),FALSE),VLOOKUP(B406,'Rooming and Agency Assesed Valu'!A:Q,COLUMNS('Rooming and Agency Assesed Valu'!A:Q),FALSE))</f>
        <v>465000</v>
      </c>
    </row>
    <row r="407" spans="1:15" x14ac:dyDescent="0.2">
      <c r="A407" s="7" t="s">
        <v>1893</v>
      </c>
      <c r="B407" s="8">
        <v>3240</v>
      </c>
      <c r="C407" s="8">
        <v>261</v>
      </c>
      <c r="D407" t="s">
        <v>35</v>
      </c>
      <c r="E407" s="8">
        <v>183</v>
      </c>
      <c r="F407" s="8" t="s">
        <v>962</v>
      </c>
      <c r="G407" s="8" t="s">
        <v>966</v>
      </c>
      <c r="H407" s="8">
        <v>21</v>
      </c>
      <c r="I407" s="8">
        <v>1956</v>
      </c>
      <c r="J407" s="8">
        <v>1080</v>
      </c>
      <c r="K407" s="9">
        <v>1</v>
      </c>
      <c r="L407" t="str">
        <f>VLOOKUP($B407, SinglePPTData!$A:$J, COLUMNS(SinglePPTData!$A:G), FALSE)</f>
        <v>190104327003600</v>
      </c>
      <c r="M407" t="str">
        <f>VLOOKUP($B407, SinglePPTData!$A:$J, COLUMNS(SinglePPTData!$A:H), FALSE)</f>
        <v>Residential</v>
      </c>
      <c r="N407" s="37">
        <f>VLOOKUP(B407,SinglePPTData!A:J, COLUMNS(SinglePPTData!A:J), FALSE)</f>
        <v>2376.9700000000003</v>
      </c>
      <c r="O407" s="37">
        <f>IFERROR(VLOOKUP(B407,'Scattered Assessed Value'!A:I,COLUMNS('Scattered Assessed Value'!A:I),FALSE),VLOOKUP(B407,'Rooming and Agency Assesed Valu'!A:Q,COLUMNS('Rooming and Agency Assesed Valu'!A:Q),FALSE))</f>
        <v>480000</v>
      </c>
    </row>
    <row r="408" spans="1:15" x14ac:dyDescent="0.2">
      <c r="A408" s="7" t="s">
        <v>1893</v>
      </c>
      <c r="B408" s="8">
        <v>3442</v>
      </c>
      <c r="C408" s="8">
        <v>15</v>
      </c>
      <c r="D408" t="s">
        <v>500</v>
      </c>
      <c r="E408" s="8">
        <v>39</v>
      </c>
      <c r="F408" s="8" t="s">
        <v>1036</v>
      </c>
      <c r="G408" s="8" t="s">
        <v>1037</v>
      </c>
      <c r="H408" s="8">
        <v>24</v>
      </c>
      <c r="I408" s="8">
        <v>1966</v>
      </c>
      <c r="J408" s="8">
        <v>1548</v>
      </c>
      <c r="K408" s="9">
        <v>1</v>
      </c>
      <c r="L408" t="str">
        <f>VLOOKUP($B408, SinglePPTData!$A:$J, COLUMNS(SinglePPTData!$A:G), FALSE)</f>
        <v>190108316000900</v>
      </c>
      <c r="M408" t="str">
        <f>VLOOKUP($B408, SinglePPTData!$A:$J, COLUMNS(SinglePPTData!$A:H), FALSE)</f>
        <v>Residential</v>
      </c>
      <c r="N408" s="37">
        <f>VLOOKUP(B408,SinglePPTData!A:J, COLUMNS(SinglePPTData!A:J), FALSE)</f>
        <v>2639.9700000000003</v>
      </c>
      <c r="O408" s="37">
        <f>IFERROR(VLOOKUP(B408,'Scattered Assessed Value'!A:I,COLUMNS('Scattered Assessed Value'!A:I),FALSE),VLOOKUP(B408,'Rooming and Agency Assesed Valu'!A:Q,COLUMNS('Rooming and Agency Assesed Valu'!A:Q),FALSE))</f>
        <v>513000</v>
      </c>
    </row>
    <row r="409" spans="1:15" x14ac:dyDescent="0.2">
      <c r="A409" s="7" t="s">
        <v>1893</v>
      </c>
      <c r="B409" s="8">
        <v>3202</v>
      </c>
      <c r="C409" s="8">
        <v>261</v>
      </c>
      <c r="D409" t="s">
        <v>35</v>
      </c>
      <c r="E409" s="8">
        <v>100</v>
      </c>
      <c r="F409" s="8" t="s">
        <v>1042</v>
      </c>
      <c r="G409" s="8" t="s">
        <v>1043</v>
      </c>
      <c r="H409" s="8">
        <v>20</v>
      </c>
      <c r="I409" s="8">
        <v>1955</v>
      </c>
      <c r="J409" s="8">
        <v>1034</v>
      </c>
      <c r="K409" s="9">
        <v>1</v>
      </c>
      <c r="L409" t="str">
        <f>VLOOKUP($B409, SinglePPTData!$A:$J, COLUMNS(SinglePPTData!$A:G), FALSE)</f>
        <v>190104118003000</v>
      </c>
      <c r="M409" t="str">
        <f>VLOOKUP($B409, SinglePPTData!$A:$J, COLUMNS(SinglePPTData!$A:H), FALSE)</f>
        <v>Residential</v>
      </c>
      <c r="N409" s="37">
        <f>VLOOKUP(B409,SinglePPTData!A:J, COLUMNS(SinglePPTData!A:J), FALSE)</f>
        <v>2221.4700000000003</v>
      </c>
      <c r="O409" s="37">
        <f>IFERROR(VLOOKUP(B409,'Scattered Assessed Value'!A:I,COLUMNS('Scattered Assessed Value'!A:I),FALSE),VLOOKUP(B409,'Rooming and Agency Assesed Valu'!A:Q,COLUMNS('Rooming and Agency Assesed Valu'!A:Q),FALSE))</f>
        <v>437000</v>
      </c>
    </row>
    <row r="410" spans="1:15" x14ac:dyDescent="0.2">
      <c r="A410" s="7" t="s">
        <v>1893</v>
      </c>
      <c r="B410" s="8">
        <v>3204</v>
      </c>
      <c r="C410" s="8">
        <v>261</v>
      </c>
      <c r="D410" t="s">
        <v>35</v>
      </c>
      <c r="E410" s="8">
        <v>103</v>
      </c>
      <c r="F410" s="8" t="s">
        <v>1042</v>
      </c>
      <c r="G410" s="8" t="s">
        <v>1044</v>
      </c>
      <c r="H410" s="8">
        <v>20</v>
      </c>
      <c r="I410" s="8">
        <v>1955</v>
      </c>
      <c r="J410" s="8">
        <v>1034</v>
      </c>
      <c r="K410" s="9">
        <v>1</v>
      </c>
      <c r="L410" t="str">
        <f>VLOOKUP($B410, SinglePPTData!$A:$J, COLUMNS(SinglePPTData!$A:G), FALSE)</f>
        <v>190104119001900</v>
      </c>
      <c r="M410" t="str">
        <f>VLOOKUP($B410, SinglePPTData!$A:$J, COLUMNS(SinglePPTData!$A:H), FALSE)</f>
        <v>Residential</v>
      </c>
      <c r="N410" s="37">
        <f>VLOOKUP(B410,SinglePPTData!A:J, COLUMNS(SinglePPTData!A:J), FALSE)</f>
        <v>2218.17</v>
      </c>
      <c r="O410" s="37">
        <f>IFERROR(VLOOKUP(B410,'Scattered Assessed Value'!A:I,COLUMNS('Scattered Assessed Value'!A:I),FALSE),VLOOKUP(B410,'Rooming and Agency Assesed Valu'!A:Q,COLUMNS('Rooming and Agency Assesed Valu'!A:Q),FALSE))</f>
        <v>435000</v>
      </c>
    </row>
    <row r="411" spans="1:15" x14ac:dyDescent="0.2">
      <c r="A411" s="7" t="s">
        <v>1893</v>
      </c>
      <c r="B411" s="8">
        <v>3205</v>
      </c>
      <c r="C411" s="8">
        <v>261</v>
      </c>
      <c r="D411" t="s">
        <v>35</v>
      </c>
      <c r="E411" s="8">
        <v>113</v>
      </c>
      <c r="F411" s="8" t="s">
        <v>1042</v>
      </c>
      <c r="G411" s="8" t="s">
        <v>1045</v>
      </c>
      <c r="H411" s="8">
        <v>20</v>
      </c>
      <c r="I411" s="8">
        <v>1955</v>
      </c>
      <c r="J411" s="8">
        <v>1034</v>
      </c>
      <c r="K411" s="9">
        <v>1</v>
      </c>
      <c r="L411" t="str">
        <f>VLOOKUP($B411, SinglePPTData!$A:$J, COLUMNS(SinglePPTData!$A:G), FALSE)</f>
        <v>190104119002400</v>
      </c>
      <c r="M411" t="str">
        <f>VLOOKUP($B411, SinglePPTData!$A:$J, COLUMNS(SinglePPTData!$A:H), FALSE)</f>
        <v>Residential</v>
      </c>
      <c r="N411" s="37">
        <f>VLOOKUP(B411,SinglePPTData!A:J, COLUMNS(SinglePPTData!A:J), FALSE)</f>
        <v>2231.41</v>
      </c>
      <c r="O411" s="37">
        <f>IFERROR(VLOOKUP(B411,'Scattered Assessed Value'!A:I,COLUMNS('Scattered Assessed Value'!A:I),FALSE),VLOOKUP(B411,'Rooming and Agency Assesed Valu'!A:Q,COLUMNS('Rooming and Agency Assesed Valu'!A:Q),FALSE))</f>
        <v>440000</v>
      </c>
    </row>
    <row r="412" spans="1:15" x14ac:dyDescent="0.2">
      <c r="A412" s="7" t="s">
        <v>1893</v>
      </c>
      <c r="B412" s="8">
        <v>3203</v>
      </c>
      <c r="C412" s="8">
        <v>261</v>
      </c>
      <c r="D412" t="s">
        <v>35</v>
      </c>
      <c r="E412" s="8">
        <v>162</v>
      </c>
      <c r="F412" s="8" t="s">
        <v>1042</v>
      </c>
      <c r="G412" s="8" t="s">
        <v>1046</v>
      </c>
      <c r="H412" s="8">
        <v>20</v>
      </c>
      <c r="I412" s="8">
        <v>1955</v>
      </c>
      <c r="J412" s="8">
        <v>1008</v>
      </c>
      <c r="K412" s="9">
        <v>1</v>
      </c>
      <c r="L412" t="str">
        <f>VLOOKUP($B412, SinglePPTData!$A:$J, COLUMNS(SinglePPTData!$A:G), FALSE)</f>
        <v>190104118006100</v>
      </c>
      <c r="M412" t="str">
        <f>VLOOKUP($B412, SinglePPTData!$A:$J, COLUMNS(SinglePPTData!$A:H), FALSE)</f>
        <v>Residential</v>
      </c>
      <c r="N412" s="37">
        <f>VLOOKUP(B412,SinglePPTData!A:J, COLUMNS(SinglePPTData!A:J), FALSE)</f>
        <v>2276.0700000000002</v>
      </c>
      <c r="O412" s="37">
        <f>IFERROR(VLOOKUP(B412,'Scattered Assessed Value'!A:I,COLUMNS('Scattered Assessed Value'!A:I),FALSE),VLOOKUP(B412,'Rooming and Agency Assesed Valu'!A:Q,COLUMNS('Rooming and Agency Assesed Valu'!A:Q),FALSE))</f>
        <v>452000</v>
      </c>
    </row>
    <row r="413" spans="1:15" x14ac:dyDescent="0.2">
      <c r="A413" s="7" t="s">
        <v>1893</v>
      </c>
      <c r="B413" s="8">
        <v>3241</v>
      </c>
      <c r="C413" s="8">
        <v>261</v>
      </c>
      <c r="D413" t="s">
        <v>35</v>
      </c>
      <c r="E413" s="8">
        <v>87</v>
      </c>
      <c r="F413" s="8" t="s">
        <v>1057</v>
      </c>
      <c r="G413" s="8" t="s">
        <v>1058</v>
      </c>
      <c r="H413" s="8">
        <v>21</v>
      </c>
      <c r="I413" s="8">
        <v>1958</v>
      </c>
      <c r="J413" s="8">
        <v>1109</v>
      </c>
      <c r="K413" s="9">
        <v>1</v>
      </c>
      <c r="L413" t="str">
        <f>VLOOKUP($B413, SinglePPTData!$A:$J, COLUMNS(SinglePPTData!$A:G), FALSE)</f>
        <v>190104348001200</v>
      </c>
      <c r="M413" t="str">
        <f>VLOOKUP($B413, SinglePPTData!$A:$J, COLUMNS(SinglePPTData!$A:H), FALSE)</f>
        <v>Residential</v>
      </c>
      <c r="N413" s="37">
        <f>VLOOKUP(B413,SinglePPTData!A:J, COLUMNS(SinglePPTData!A:J), FALSE)</f>
        <v>2836.8100000000004</v>
      </c>
      <c r="O413" s="37">
        <f>IFERROR(VLOOKUP(B413,'Scattered Assessed Value'!A:I,COLUMNS('Scattered Assessed Value'!A:I),FALSE),VLOOKUP(B413,'Rooming and Agency Assesed Valu'!A:Q,COLUMNS('Rooming and Agency Assesed Valu'!A:Q),FALSE))</f>
        <v>566000</v>
      </c>
    </row>
    <row r="414" spans="1:15" x14ac:dyDescent="0.2">
      <c r="A414" s="7" t="s">
        <v>1894</v>
      </c>
      <c r="B414" s="8">
        <v>3375</v>
      </c>
      <c r="C414" s="8">
        <v>55</v>
      </c>
      <c r="D414" t="s">
        <v>53</v>
      </c>
      <c r="E414" s="8">
        <v>3</v>
      </c>
      <c r="F414" s="8" t="s">
        <v>54</v>
      </c>
      <c r="G414" s="8" t="s">
        <v>55</v>
      </c>
      <c r="H414" s="8">
        <v>23</v>
      </c>
      <c r="I414" s="8">
        <v>1974</v>
      </c>
      <c r="J414" s="8">
        <v>1150</v>
      </c>
      <c r="K414" s="9">
        <v>1</v>
      </c>
      <c r="L414" t="str">
        <f>VLOOKUP($B414, SinglePPTData!$A:$J, COLUMNS(SinglePPTData!$A:G), FALSE)</f>
        <v>190112553009000</v>
      </c>
      <c r="M414" t="str">
        <f>VLOOKUP($B414, SinglePPTData!$A:$J, COLUMNS(SinglePPTData!$A:H), FALSE)</f>
        <v>Residential</v>
      </c>
      <c r="N414" s="37">
        <f>VLOOKUP(B414,SinglePPTData!A:J, COLUMNS(SinglePPTData!A:J), FALSE)</f>
        <v>2221.4699999999998</v>
      </c>
      <c r="O414" s="37">
        <f>IFERROR(VLOOKUP(B414,'Scattered Assessed Value'!A:I,COLUMNS('Scattered Assessed Value'!A:I),FALSE),VLOOKUP(B414,'Rooming and Agency Assesed Valu'!A:Q,COLUMNS('Rooming and Agency Assesed Valu'!A:Q),FALSE))</f>
        <v>437000</v>
      </c>
    </row>
    <row r="415" spans="1:15" x14ac:dyDescent="0.2">
      <c r="A415" s="7" t="s">
        <v>1894</v>
      </c>
      <c r="B415" s="8">
        <v>3301</v>
      </c>
      <c r="C415" s="8">
        <v>55</v>
      </c>
      <c r="D415" t="s">
        <v>53</v>
      </c>
      <c r="E415" s="8">
        <v>18</v>
      </c>
      <c r="F415" s="8" t="s">
        <v>54</v>
      </c>
      <c r="G415" s="8" t="s">
        <v>56</v>
      </c>
      <c r="H415" s="8">
        <v>23</v>
      </c>
      <c r="I415" s="8">
        <v>1974</v>
      </c>
      <c r="J415" s="8">
        <v>1104</v>
      </c>
      <c r="K415" s="9">
        <v>1</v>
      </c>
      <c r="L415" t="str">
        <f>VLOOKUP($B415, SinglePPTData!$A:$J, COLUMNS(SinglePPTData!$A:G), FALSE)</f>
        <v>190112548012900</v>
      </c>
      <c r="M415" t="str">
        <f>VLOOKUP($B415, SinglePPTData!$A:$J, COLUMNS(SinglePPTData!$A:H), FALSE)</f>
        <v>Residential</v>
      </c>
      <c r="N415" s="37">
        <f>VLOOKUP(B415,SinglePPTData!A:J, COLUMNS(SinglePPTData!A:J), FALSE)</f>
        <v>2358.77</v>
      </c>
      <c r="O415" s="37">
        <f>IFERROR(VLOOKUP(B415,'Scattered Assessed Value'!A:I,COLUMNS('Scattered Assessed Value'!A:I),FALSE),VLOOKUP(B415,'Rooming and Agency Assesed Valu'!A:Q,COLUMNS('Rooming and Agency Assesed Valu'!A:Q),FALSE))</f>
        <v>460000</v>
      </c>
    </row>
    <row r="416" spans="1:15" x14ac:dyDescent="0.2">
      <c r="A416" s="7" t="s">
        <v>1894</v>
      </c>
      <c r="B416" s="8">
        <v>3376</v>
      </c>
      <c r="C416" s="8">
        <v>55</v>
      </c>
      <c r="D416" t="s">
        <v>53</v>
      </c>
      <c r="E416" s="8">
        <v>23</v>
      </c>
      <c r="F416" s="8" t="s">
        <v>54</v>
      </c>
      <c r="G416" s="8" t="s">
        <v>57</v>
      </c>
      <c r="H416" s="8">
        <v>23</v>
      </c>
      <c r="I416" s="8">
        <v>1974</v>
      </c>
      <c r="J416" s="8">
        <v>1150</v>
      </c>
      <c r="K416" s="9">
        <v>1</v>
      </c>
      <c r="L416" t="str">
        <f>VLOOKUP($B416, SinglePPTData!$A:$J, COLUMNS(SinglePPTData!$A:G), FALSE)</f>
        <v>190112553009900</v>
      </c>
      <c r="M416" t="str">
        <f>VLOOKUP($B416, SinglePPTData!$A:$J, COLUMNS(SinglePPTData!$A:H), FALSE)</f>
        <v>Residential</v>
      </c>
      <c r="N416" s="37">
        <f>VLOOKUP(B416,SinglePPTData!A:J, COLUMNS(SinglePPTData!A:J), FALSE)</f>
        <v>2176.8199999999997</v>
      </c>
      <c r="O416" s="37">
        <f>IFERROR(VLOOKUP(B416,'Scattered Assessed Value'!A:I,COLUMNS('Scattered Assessed Value'!A:I),FALSE),VLOOKUP(B416,'Rooming and Agency Assesed Valu'!A:Q,COLUMNS('Rooming and Agency Assesed Valu'!A:Q),FALSE))</f>
        <v>422000</v>
      </c>
    </row>
    <row r="417" spans="1:15" x14ac:dyDescent="0.2">
      <c r="A417" s="7" t="s">
        <v>1894</v>
      </c>
      <c r="B417" s="8">
        <v>3302</v>
      </c>
      <c r="C417" s="8">
        <v>55</v>
      </c>
      <c r="D417" t="s">
        <v>53</v>
      </c>
      <c r="E417" s="8">
        <v>8</v>
      </c>
      <c r="F417" s="8" t="s">
        <v>91</v>
      </c>
      <c r="G417" s="8" t="s">
        <v>92</v>
      </c>
      <c r="H417" s="8">
        <v>25</v>
      </c>
      <c r="I417" s="8">
        <v>1975</v>
      </c>
      <c r="J417" s="8">
        <v>1111</v>
      </c>
      <c r="K417" s="9">
        <v>1</v>
      </c>
      <c r="L417" t="str">
        <f>VLOOKUP($B417, SinglePPTData!$A:$J, COLUMNS(SinglePPTData!$A:G), FALSE)</f>
        <v>190112531008500</v>
      </c>
      <c r="M417" t="str">
        <f>VLOOKUP($B417, SinglePPTData!$A:$J, COLUMNS(SinglePPTData!$A:H), FALSE)</f>
        <v>Residential</v>
      </c>
      <c r="N417" s="37">
        <f>VLOOKUP(B417,SinglePPTData!A:J, COLUMNS(SinglePPTData!A:J), FALSE)</f>
        <v>2332.31</v>
      </c>
      <c r="O417" s="37">
        <f>IFERROR(VLOOKUP(B417,'Scattered Assessed Value'!A:I,COLUMNS('Scattered Assessed Value'!A:I),FALSE),VLOOKUP(B417,'Rooming and Agency Assesed Valu'!A:Q,COLUMNS('Rooming and Agency Assesed Valu'!A:Q),FALSE))</f>
        <v>453000</v>
      </c>
    </row>
    <row r="418" spans="1:15" x14ac:dyDescent="0.2">
      <c r="A418" s="7" t="s">
        <v>1894</v>
      </c>
      <c r="B418" s="8">
        <v>3303</v>
      </c>
      <c r="C418" s="8">
        <v>55</v>
      </c>
      <c r="D418" t="s">
        <v>53</v>
      </c>
      <c r="E418" s="8">
        <v>23</v>
      </c>
      <c r="F418" s="8" t="s">
        <v>91</v>
      </c>
      <c r="G418" s="8" t="s">
        <v>93</v>
      </c>
      <c r="H418" s="8">
        <v>25</v>
      </c>
      <c r="I418" s="8">
        <v>1975</v>
      </c>
      <c r="J418" s="8">
        <v>1111</v>
      </c>
      <c r="K418" s="9">
        <v>1</v>
      </c>
      <c r="L418" t="str">
        <f>VLOOKUP($B418, SinglePPTData!$A:$J, COLUMNS(SinglePPTData!$A:G), FALSE)</f>
        <v>190112533002500</v>
      </c>
      <c r="M418" t="str">
        <f>VLOOKUP($B418, SinglePPTData!$A:$J, COLUMNS(SinglePPTData!$A:H), FALSE)</f>
        <v>Residential</v>
      </c>
      <c r="N418" s="37">
        <f>VLOOKUP(B418,SinglePPTData!A:J, COLUMNS(SinglePPTData!A:J), FALSE)</f>
        <v>2332.31</v>
      </c>
      <c r="O418" s="37">
        <f>IFERROR(VLOOKUP(B418,'Scattered Assessed Value'!A:I,COLUMNS('Scattered Assessed Value'!A:I),FALSE),VLOOKUP(B418,'Rooming and Agency Assesed Valu'!A:Q,COLUMNS('Rooming and Agency Assesed Valu'!A:Q),FALSE))</f>
        <v>453000</v>
      </c>
    </row>
    <row r="419" spans="1:15" x14ac:dyDescent="0.2">
      <c r="A419" s="7" t="s">
        <v>1894</v>
      </c>
      <c r="B419" s="8">
        <v>3304</v>
      </c>
      <c r="C419" s="8">
        <v>55</v>
      </c>
      <c r="D419" t="s">
        <v>53</v>
      </c>
      <c r="E419" s="8">
        <v>31</v>
      </c>
      <c r="F419" s="8" t="s">
        <v>91</v>
      </c>
      <c r="G419" s="8" t="s">
        <v>94</v>
      </c>
      <c r="H419" s="8">
        <v>25</v>
      </c>
      <c r="I419" s="8">
        <v>1975</v>
      </c>
      <c r="J419" s="8">
        <v>1111</v>
      </c>
      <c r="K419" s="9">
        <v>1</v>
      </c>
      <c r="L419" t="str">
        <f>VLOOKUP($B419, SinglePPTData!$A:$J, COLUMNS(SinglePPTData!$A:G), FALSE)</f>
        <v>190112533002900</v>
      </c>
      <c r="M419" t="str">
        <f>VLOOKUP($B419, SinglePPTData!$A:$J, COLUMNS(SinglePPTData!$A:H), FALSE)</f>
        <v>Residential</v>
      </c>
      <c r="N419" s="37">
        <f>VLOOKUP(B419,SinglePPTData!A:J, COLUMNS(SinglePPTData!A:J), FALSE)</f>
        <v>2332.31</v>
      </c>
      <c r="O419" s="37">
        <f>IFERROR(VLOOKUP(B419,'Scattered Assessed Value'!A:I,COLUMNS('Scattered Assessed Value'!A:I),FALSE),VLOOKUP(B419,'Rooming and Agency Assesed Valu'!A:Q,COLUMNS('Rooming and Agency Assesed Valu'!A:Q),FALSE))</f>
        <v>453000</v>
      </c>
    </row>
    <row r="420" spans="1:15" x14ac:dyDescent="0.2">
      <c r="A420" s="7" t="s">
        <v>1894</v>
      </c>
      <c r="B420" s="8">
        <v>3305</v>
      </c>
      <c r="C420" s="8">
        <v>55</v>
      </c>
      <c r="D420" t="s">
        <v>53</v>
      </c>
      <c r="E420" s="8">
        <v>40</v>
      </c>
      <c r="F420" s="8" t="s">
        <v>91</v>
      </c>
      <c r="G420" s="8" t="s">
        <v>95</v>
      </c>
      <c r="H420" s="8">
        <v>25</v>
      </c>
      <c r="I420" s="8">
        <v>1975</v>
      </c>
      <c r="J420" s="8">
        <v>1072</v>
      </c>
      <c r="K420" s="9">
        <v>1</v>
      </c>
      <c r="L420" t="str">
        <f>VLOOKUP($B420, SinglePPTData!$A:$J, COLUMNS(SinglePPTData!$A:G), FALSE)</f>
        <v>190112531006800</v>
      </c>
      <c r="M420" t="str">
        <f>VLOOKUP($B420, SinglePPTData!$A:$J, COLUMNS(SinglePPTData!$A:H), FALSE)</f>
        <v>Residential</v>
      </c>
      <c r="N420" s="37">
        <f>VLOOKUP(B420,SinglePPTData!A:J, COLUMNS(SinglePPTData!A:J), FALSE)</f>
        <v>2317.4299999999998</v>
      </c>
      <c r="O420" s="37">
        <f>IFERROR(VLOOKUP(B420,'Scattered Assessed Value'!A:I,COLUMNS('Scattered Assessed Value'!A:I),FALSE),VLOOKUP(B420,'Rooming and Agency Assesed Valu'!A:Q,COLUMNS('Rooming and Agency Assesed Valu'!A:Q),FALSE))</f>
        <v>450000</v>
      </c>
    </row>
    <row r="421" spans="1:15" x14ac:dyDescent="0.2">
      <c r="A421" s="7" t="s">
        <v>1894</v>
      </c>
      <c r="B421" s="8">
        <v>3307</v>
      </c>
      <c r="C421" s="8">
        <v>55</v>
      </c>
      <c r="D421" t="s">
        <v>53</v>
      </c>
      <c r="E421" s="8">
        <v>64</v>
      </c>
      <c r="F421" s="8" t="s">
        <v>91</v>
      </c>
      <c r="G421" s="8" t="s">
        <v>96</v>
      </c>
      <c r="H421" s="8">
        <v>25</v>
      </c>
      <c r="I421" s="8">
        <v>1975</v>
      </c>
      <c r="J421" s="8">
        <v>1072</v>
      </c>
      <c r="K421" s="9">
        <v>1</v>
      </c>
      <c r="L421" t="str">
        <f>VLOOKUP($B421, SinglePPTData!$A:$J, COLUMNS(SinglePPTData!$A:G), FALSE)</f>
        <v>190112531005500</v>
      </c>
      <c r="M421" t="str">
        <f>VLOOKUP($B421, SinglePPTData!$A:$J, COLUMNS(SinglePPTData!$A:H), FALSE)</f>
        <v>Residential</v>
      </c>
      <c r="N421" s="37">
        <f>VLOOKUP(B421,SinglePPTData!A:J, COLUMNS(SinglePPTData!A:J), FALSE)</f>
        <v>2196.67</v>
      </c>
      <c r="O421" s="37">
        <f>IFERROR(VLOOKUP(B421,'Scattered Assessed Value'!A:I,COLUMNS('Scattered Assessed Value'!A:I),FALSE),VLOOKUP(B421,'Rooming and Agency Assesed Valu'!A:Q,COLUMNS('Rooming and Agency Assesed Valu'!A:Q),FALSE))</f>
        <v>431000</v>
      </c>
    </row>
    <row r="422" spans="1:15" x14ac:dyDescent="0.2">
      <c r="A422" s="7" t="s">
        <v>1894</v>
      </c>
      <c r="B422" s="8">
        <v>3359</v>
      </c>
      <c r="C422" s="8">
        <v>55</v>
      </c>
      <c r="D422" t="s">
        <v>53</v>
      </c>
      <c r="E422" s="8">
        <v>74</v>
      </c>
      <c r="F422" s="8" t="s">
        <v>91</v>
      </c>
      <c r="G422" s="8" t="s">
        <v>97</v>
      </c>
      <c r="H422" s="8">
        <v>25</v>
      </c>
      <c r="I422" s="8">
        <v>1975</v>
      </c>
      <c r="J422" s="8">
        <v>1199</v>
      </c>
      <c r="K422" s="9">
        <v>1</v>
      </c>
      <c r="L422" t="str">
        <f>VLOOKUP($B422, SinglePPTData!$A:$J, COLUMNS(SinglePPTData!$A:G), FALSE)</f>
        <v>190112531005000</v>
      </c>
      <c r="M422" t="str">
        <f>VLOOKUP($B422, SinglePPTData!$A:$J, COLUMNS(SinglePPTData!$A:H), FALSE)</f>
        <v>Residential</v>
      </c>
      <c r="N422" s="37">
        <f>VLOOKUP(B422,SinglePPTData!A:J, COLUMNS(SinglePPTData!A:J), FALSE)</f>
        <v>2421.63</v>
      </c>
      <c r="O422" s="37">
        <f>IFERROR(VLOOKUP(B422,'Scattered Assessed Value'!A:I,COLUMNS('Scattered Assessed Value'!A:I),FALSE),VLOOKUP(B422,'Rooming and Agency Assesed Valu'!A:Q,COLUMNS('Rooming and Agency Assesed Valu'!A:Q),FALSE))</f>
        <v>471000</v>
      </c>
    </row>
    <row r="423" spans="1:15" x14ac:dyDescent="0.2">
      <c r="A423" s="7" t="s">
        <v>1894</v>
      </c>
      <c r="B423" s="8">
        <v>3360</v>
      </c>
      <c r="C423" s="8">
        <v>55</v>
      </c>
      <c r="D423" t="s">
        <v>53</v>
      </c>
      <c r="E423" s="8">
        <v>86</v>
      </c>
      <c r="F423" s="8" t="s">
        <v>91</v>
      </c>
      <c r="G423" s="8" t="s">
        <v>98</v>
      </c>
      <c r="H423" s="8">
        <v>25</v>
      </c>
      <c r="I423" s="8">
        <v>1975</v>
      </c>
      <c r="J423" s="8">
        <v>1199</v>
      </c>
      <c r="K423" s="9">
        <v>1</v>
      </c>
      <c r="L423" t="str">
        <f>VLOOKUP($B423, SinglePPTData!$A:$J, COLUMNS(SinglePPTData!$A:G), FALSE)</f>
        <v>190112531004400</v>
      </c>
      <c r="M423" t="str">
        <f>VLOOKUP($B423, SinglePPTData!$A:$J, COLUMNS(SinglePPTData!$A:H), FALSE)</f>
        <v>Residential</v>
      </c>
      <c r="N423" s="37">
        <f>VLOOKUP(B423,SinglePPTData!A:J, COLUMNS(SinglePPTData!A:J), FALSE)</f>
        <v>2421.63</v>
      </c>
      <c r="O423" s="37">
        <f>IFERROR(VLOOKUP(B423,'Scattered Assessed Value'!A:I,COLUMNS('Scattered Assessed Value'!A:I),FALSE),VLOOKUP(B423,'Rooming and Agency Assesed Valu'!A:Q,COLUMNS('Rooming and Agency Assesed Valu'!A:Q),FALSE))</f>
        <v>471000</v>
      </c>
    </row>
    <row r="424" spans="1:15" x14ac:dyDescent="0.2">
      <c r="A424" s="7" t="s">
        <v>1894</v>
      </c>
      <c r="B424" s="8">
        <v>3361</v>
      </c>
      <c r="C424" s="8">
        <v>55</v>
      </c>
      <c r="D424" t="s">
        <v>53</v>
      </c>
      <c r="E424" s="8">
        <v>96</v>
      </c>
      <c r="F424" s="8" t="s">
        <v>91</v>
      </c>
      <c r="G424" s="8" t="s">
        <v>99</v>
      </c>
      <c r="H424" s="8">
        <v>25</v>
      </c>
      <c r="I424" s="8">
        <v>1975</v>
      </c>
      <c r="J424" s="8">
        <v>1199</v>
      </c>
      <c r="K424" s="9">
        <v>1</v>
      </c>
      <c r="L424" t="str">
        <f>VLOOKUP($B424, SinglePPTData!$A:$J, COLUMNS(SinglePPTData!$A:G), FALSE)</f>
        <v>190112531003900</v>
      </c>
      <c r="M424" t="str">
        <f>VLOOKUP($B424, SinglePPTData!$A:$J, COLUMNS(SinglePPTData!$A:H), FALSE)</f>
        <v>Residential</v>
      </c>
      <c r="N424" s="37">
        <f>VLOOKUP(B424,SinglePPTData!A:J, COLUMNS(SinglePPTData!A:J), FALSE)</f>
        <v>2461.33</v>
      </c>
      <c r="O424" s="37">
        <f>IFERROR(VLOOKUP(B424,'Scattered Assessed Value'!A:I,COLUMNS('Scattered Assessed Value'!A:I),FALSE),VLOOKUP(B424,'Rooming and Agency Assesed Valu'!A:Q,COLUMNS('Rooming and Agency Assesed Valu'!A:Q),FALSE))</f>
        <v>477000</v>
      </c>
    </row>
    <row r="425" spans="1:15" x14ac:dyDescent="0.2">
      <c r="A425" s="7" t="s">
        <v>1894</v>
      </c>
      <c r="B425" s="8">
        <v>3290</v>
      </c>
      <c r="C425" s="8">
        <v>55</v>
      </c>
      <c r="D425" t="s">
        <v>53</v>
      </c>
      <c r="E425" s="8">
        <v>28</v>
      </c>
      <c r="F425" s="8" t="s">
        <v>112</v>
      </c>
      <c r="G425" s="8" t="s">
        <v>113</v>
      </c>
      <c r="H425" s="8">
        <v>23</v>
      </c>
      <c r="I425" s="8">
        <v>1974</v>
      </c>
      <c r="J425" s="8">
        <v>1235</v>
      </c>
      <c r="K425" s="9">
        <v>1</v>
      </c>
      <c r="L425" t="str">
        <f>VLOOKUP($B425, SinglePPTData!$A:$J, COLUMNS(SinglePPTData!$A:G), FALSE)</f>
        <v>190112552002700</v>
      </c>
      <c r="M425" t="str">
        <f>VLOOKUP($B425, SinglePPTData!$A:$J, COLUMNS(SinglePPTData!$A:H), FALSE)</f>
        <v>Residential</v>
      </c>
      <c r="N425" s="37">
        <f>VLOOKUP(B425,SinglePPTData!A:J, COLUMNS(SinglePPTData!A:J), FALSE)</f>
        <v>1979.99</v>
      </c>
      <c r="O425" s="37">
        <f>IFERROR(VLOOKUP(B425,'Scattered Assessed Value'!A:I,COLUMNS('Scattered Assessed Value'!A:I),FALSE),VLOOKUP(B425,'Rooming and Agency Assesed Valu'!A:Q,COLUMNS('Rooming and Agency Assesed Valu'!A:Q),FALSE))</f>
        <v>384000</v>
      </c>
    </row>
    <row r="426" spans="1:15" x14ac:dyDescent="0.2">
      <c r="A426" s="7" t="s">
        <v>1894</v>
      </c>
      <c r="B426" s="8">
        <v>3344</v>
      </c>
      <c r="C426" s="8">
        <v>55</v>
      </c>
      <c r="D426" t="s">
        <v>53</v>
      </c>
      <c r="E426" s="8" t="s">
        <v>114</v>
      </c>
      <c r="F426" s="8" t="s">
        <v>112</v>
      </c>
      <c r="G426" s="8" t="s">
        <v>115</v>
      </c>
      <c r="H426" s="8">
        <v>23</v>
      </c>
      <c r="I426" s="8">
        <v>1974</v>
      </c>
      <c r="J426" s="8">
        <v>1140</v>
      </c>
      <c r="K426" s="9">
        <v>1</v>
      </c>
      <c r="L426" t="str">
        <f>VLOOKUP($B426, SinglePPTData!$A:$J, COLUMNS(SinglePPTData!$A:G), FALSE)</f>
        <v>190112543011900</v>
      </c>
      <c r="M426" t="str">
        <f>VLOOKUP($B426, SinglePPTData!$A:$J, COLUMNS(SinglePPTData!$A:H), FALSE)</f>
        <v>Residential</v>
      </c>
      <c r="N426" s="37">
        <f>VLOOKUP(B426,SinglePPTData!A:J, COLUMNS(SinglePPTData!A:J), FALSE)</f>
        <v>1973.36</v>
      </c>
      <c r="O426" s="37">
        <f>IFERROR(VLOOKUP(B426,'Scattered Assessed Value'!A:I,COLUMNS('Scattered Assessed Value'!A:I),FALSE),VLOOKUP(B426,'Rooming and Agency Assesed Valu'!A:Q,COLUMNS('Rooming and Agency Assesed Valu'!A:Q),FALSE))</f>
        <v>374000</v>
      </c>
    </row>
    <row r="427" spans="1:15" x14ac:dyDescent="0.2">
      <c r="A427" s="7" t="s">
        <v>1894</v>
      </c>
      <c r="B427" s="8">
        <v>69423</v>
      </c>
      <c r="C427" s="8">
        <v>55</v>
      </c>
      <c r="D427" t="s">
        <v>53</v>
      </c>
      <c r="E427" s="8" t="s">
        <v>116</v>
      </c>
      <c r="F427" s="8" t="s">
        <v>112</v>
      </c>
      <c r="G427" s="8" t="s">
        <v>117</v>
      </c>
      <c r="H427" s="8">
        <v>23</v>
      </c>
      <c r="I427" s="8">
        <v>1974</v>
      </c>
      <c r="J427" s="8">
        <v>1140</v>
      </c>
      <c r="K427" s="9">
        <v>1</v>
      </c>
      <c r="L427" t="str">
        <f>VLOOKUP($B427, SinglePPTData!$A:$J, COLUMNS(SinglePPTData!$A:G), FALSE)</f>
        <v>190112543012000</v>
      </c>
      <c r="M427" t="str">
        <f>VLOOKUP($B427, SinglePPTData!$A:$J, COLUMNS(SinglePPTData!$A:H), FALSE)</f>
        <v>Residential</v>
      </c>
      <c r="N427" s="37">
        <f>VLOOKUP(B427,SinglePPTData!A:J, COLUMNS(SinglePPTData!A:J), FALSE)</f>
        <v>1960.13</v>
      </c>
      <c r="O427" s="37">
        <f>IFERROR(VLOOKUP(B427,'Scattered Assessed Value'!A:I,COLUMNS('Scattered Assessed Value'!A:I),FALSE),VLOOKUP(B427,'Rooming and Agency Assesed Valu'!A:Q,COLUMNS('Rooming and Agency Assesed Valu'!A:Q),FALSE))</f>
        <v>372000</v>
      </c>
    </row>
    <row r="428" spans="1:15" x14ac:dyDescent="0.2">
      <c r="A428" s="7" t="s">
        <v>1894</v>
      </c>
      <c r="B428" s="8">
        <v>3345</v>
      </c>
      <c r="C428" s="8">
        <v>55</v>
      </c>
      <c r="D428" t="s">
        <v>53</v>
      </c>
      <c r="E428" s="8" t="s">
        <v>118</v>
      </c>
      <c r="F428" s="8" t="s">
        <v>112</v>
      </c>
      <c r="G428" s="8" t="s">
        <v>119</v>
      </c>
      <c r="H428" s="8">
        <v>23</v>
      </c>
      <c r="I428" s="8">
        <v>1974</v>
      </c>
      <c r="J428" s="8">
        <v>1140</v>
      </c>
      <c r="K428" s="9">
        <v>1</v>
      </c>
      <c r="L428" t="str">
        <f>VLOOKUP($B428, SinglePPTData!$A:$J, COLUMNS(SinglePPTData!$A:G), FALSE)</f>
        <v>190112543012500</v>
      </c>
      <c r="M428" t="str">
        <f>VLOOKUP($B428, SinglePPTData!$A:$J, COLUMNS(SinglePPTData!$A:H), FALSE)</f>
        <v>Residential</v>
      </c>
      <c r="N428" s="37">
        <f>VLOOKUP(B428,SinglePPTData!A:J, COLUMNS(SinglePPTData!A:J), FALSE)</f>
        <v>1988.25</v>
      </c>
      <c r="O428" s="37">
        <f>IFERROR(VLOOKUP(B428,'Scattered Assessed Value'!A:I,COLUMNS('Scattered Assessed Value'!A:I),FALSE),VLOOKUP(B428,'Rooming and Agency Assesed Valu'!A:Q,COLUMNS('Rooming and Agency Assesed Valu'!A:Q),FALSE))</f>
        <v>383000</v>
      </c>
    </row>
    <row r="429" spans="1:15" x14ac:dyDescent="0.2">
      <c r="A429" s="7" t="s">
        <v>1894</v>
      </c>
      <c r="B429" s="8">
        <v>3406</v>
      </c>
      <c r="C429" s="8">
        <v>55</v>
      </c>
      <c r="D429" t="s">
        <v>53</v>
      </c>
      <c r="E429" s="8" t="s">
        <v>120</v>
      </c>
      <c r="F429" s="8" t="s">
        <v>112</v>
      </c>
      <c r="G429" s="8" t="s">
        <v>121</v>
      </c>
      <c r="H429" s="8">
        <v>23</v>
      </c>
      <c r="I429" s="8">
        <v>1974</v>
      </c>
      <c r="J429" s="8">
        <v>1140</v>
      </c>
      <c r="K429" s="9">
        <v>1</v>
      </c>
      <c r="L429" t="str">
        <f>VLOOKUP($B429, SinglePPTData!$A:$J, COLUMNS(SinglePPTData!$A:G), FALSE)</f>
        <v>190112543012600</v>
      </c>
      <c r="M429" t="str">
        <f>VLOOKUP($B429, SinglePPTData!$A:$J, COLUMNS(SinglePPTData!$A:H), FALSE)</f>
        <v>Residential</v>
      </c>
      <c r="N429" s="37">
        <f>VLOOKUP(B429,SinglePPTData!A:J, COLUMNS(SinglePPTData!A:J), FALSE)</f>
        <v>1986.6</v>
      </c>
      <c r="O429" s="37">
        <f>IFERROR(VLOOKUP(B429,'Scattered Assessed Value'!A:I,COLUMNS('Scattered Assessed Value'!A:I),FALSE),VLOOKUP(B429,'Rooming and Agency Assesed Valu'!A:Q,COLUMNS('Rooming and Agency Assesed Valu'!A:Q),FALSE))</f>
        <v>382000</v>
      </c>
    </row>
    <row r="430" spans="1:15" x14ac:dyDescent="0.2">
      <c r="A430" s="7" t="s">
        <v>1894</v>
      </c>
      <c r="B430" s="8">
        <v>3266</v>
      </c>
      <c r="C430" s="8">
        <v>55</v>
      </c>
      <c r="D430" t="s">
        <v>53</v>
      </c>
      <c r="E430" s="8">
        <v>57</v>
      </c>
      <c r="F430" s="8" t="s">
        <v>112</v>
      </c>
      <c r="G430" s="8" t="s">
        <v>122</v>
      </c>
      <c r="H430" s="8">
        <v>23</v>
      </c>
      <c r="I430" s="8">
        <v>1974</v>
      </c>
      <c r="J430" s="8">
        <v>1240</v>
      </c>
      <c r="K430" s="9">
        <v>1</v>
      </c>
      <c r="L430" t="str">
        <f>VLOOKUP($B430, SinglePPTData!$A:$J, COLUMNS(SinglePPTData!$A:G), FALSE)</f>
        <v>190112543013000</v>
      </c>
      <c r="M430" t="str">
        <f>VLOOKUP($B430, SinglePPTData!$A:$J, COLUMNS(SinglePPTData!$A:H), FALSE)</f>
        <v>Residential</v>
      </c>
      <c r="N430" s="37">
        <f>VLOOKUP(B430,SinglePPTData!A:J, COLUMNS(SinglePPTData!A:J), FALSE)</f>
        <v>1965.0900000000001</v>
      </c>
      <c r="O430" s="37">
        <f>IFERROR(VLOOKUP(B430,'Scattered Assessed Value'!A:I,COLUMNS('Scattered Assessed Value'!A:I),FALSE),VLOOKUP(B430,'Rooming and Agency Assesed Valu'!A:Q,COLUMNS('Rooming and Agency Assesed Valu'!A:Q),FALSE))</f>
        <v>381000</v>
      </c>
    </row>
    <row r="431" spans="1:15" x14ac:dyDescent="0.2">
      <c r="A431" s="7" t="s">
        <v>1894</v>
      </c>
      <c r="B431" s="8">
        <v>3346</v>
      </c>
      <c r="C431" s="8">
        <v>55</v>
      </c>
      <c r="D431" t="s">
        <v>53</v>
      </c>
      <c r="E431" s="8" t="s">
        <v>123</v>
      </c>
      <c r="F431" s="8" t="s">
        <v>112</v>
      </c>
      <c r="G431" s="8" t="s">
        <v>124</v>
      </c>
      <c r="H431" s="8">
        <v>23</v>
      </c>
      <c r="I431" s="8">
        <v>1974</v>
      </c>
      <c r="J431" s="8">
        <v>1250</v>
      </c>
      <c r="K431" s="9">
        <v>1</v>
      </c>
      <c r="L431" t="str">
        <f>VLOOKUP($B431, SinglePPTData!$A:$J, COLUMNS(SinglePPTData!$A:G), FALSE)</f>
        <v>190112543015000</v>
      </c>
      <c r="M431" t="str">
        <f>VLOOKUP($B431, SinglePPTData!$A:$J, COLUMNS(SinglePPTData!$A:H), FALSE)</f>
        <v>Residential</v>
      </c>
      <c r="N431" s="37">
        <f>VLOOKUP(B431,SinglePPTData!A:J, COLUMNS(SinglePPTData!A:J), FALSE)</f>
        <v>2046.15</v>
      </c>
      <c r="O431" s="37">
        <f>IFERROR(VLOOKUP(B431,'Scattered Assessed Value'!A:I,COLUMNS('Scattered Assessed Value'!A:I),FALSE),VLOOKUP(B431,'Rooming and Agency Assesed Valu'!A:Q,COLUMNS('Rooming and Agency Assesed Valu'!A:Q),FALSE))</f>
        <v>394000</v>
      </c>
    </row>
    <row r="432" spans="1:15" x14ac:dyDescent="0.2">
      <c r="A432" s="7" t="s">
        <v>1894</v>
      </c>
      <c r="B432" s="8">
        <v>69424</v>
      </c>
      <c r="C432" s="8">
        <v>55</v>
      </c>
      <c r="D432" t="s">
        <v>53</v>
      </c>
      <c r="E432" s="8" t="s">
        <v>125</v>
      </c>
      <c r="F432" s="8" t="s">
        <v>112</v>
      </c>
      <c r="G432" s="8" t="s">
        <v>126</v>
      </c>
      <c r="H432" s="8">
        <v>23</v>
      </c>
      <c r="I432" s="8">
        <v>1974</v>
      </c>
      <c r="J432" s="8">
        <v>1250</v>
      </c>
      <c r="K432" s="9">
        <v>1</v>
      </c>
      <c r="L432" t="str">
        <f>VLOOKUP($B432, SinglePPTData!$A:$J, COLUMNS(SinglePPTData!$A:G), FALSE)</f>
        <v>190112543015100</v>
      </c>
      <c r="M432" t="str">
        <f>VLOOKUP($B432, SinglePPTData!$A:$J, COLUMNS(SinglePPTData!$A:H), FALSE)</f>
        <v>Residential</v>
      </c>
      <c r="N432" s="37">
        <f>VLOOKUP(B432,SinglePPTData!A:J, COLUMNS(SinglePPTData!A:J), FALSE)</f>
        <v>2046.15</v>
      </c>
      <c r="O432" s="37">
        <f>IFERROR(VLOOKUP(B432,'Scattered Assessed Value'!A:I,COLUMNS('Scattered Assessed Value'!A:I),FALSE),VLOOKUP(B432,'Rooming and Agency Assesed Valu'!A:Q,COLUMNS('Rooming and Agency Assesed Valu'!A:Q),FALSE))</f>
        <v>394000</v>
      </c>
    </row>
    <row r="433" spans="1:15" x14ac:dyDescent="0.2">
      <c r="A433" s="7" t="s">
        <v>1894</v>
      </c>
      <c r="B433" s="8">
        <v>3292</v>
      </c>
      <c r="C433" s="8">
        <v>55</v>
      </c>
      <c r="D433" t="s">
        <v>53</v>
      </c>
      <c r="E433" s="8">
        <v>104</v>
      </c>
      <c r="F433" s="8" t="s">
        <v>112</v>
      </c>
      <c r="G433" s="8" t="s">
        <v>127</v>
      </c>
      <c r="H433" s="8">
        <v>23</v>
      </c>
      <c r="I433" s="8">
        <v>1974</v>
      </c>
      <c r="J433" s="8">
        <v>1220</v>
      </c>
      <c r="K433" s="9">
        <v>1</v>
      </c>
      <c r="L433" t="str">
        <f>VLOOKUP($B433, SinglePPTData!$A:$J, COLUMNS(SinglePPTData!$A:G), FALSE)</f>
        <v>190112552000900</v>
      </c>
      <c r="M433" t="str">
        <f>VLOOKUP($B433, SinglePPTData!$A:$J, COLUMNS(SinglePPTData!$A:H), FALSE)</f>
        <v>Residential</v>
      </c>
      <c r="N433" s="37">
        <f>VLOOKUP(B433,SinglePPTData!A:J, COLUMNS(SinglePPTData!A:J), FALSE)</f>
        <v>1958.48</v>
      </c>
      <c r="O433" s="37">
        <f>IFERROR(VLOOKUP(B433,'Scattered Assessed Value'!A:I,COLUMNS('Scattered Assessed Value'!A:I),FALSE),VLOOKUP(B433,'Rooming and Agency Assesed Valu'!A:Q,COLUMNS('Rooming and Agency Assesed Valu'!A:Q),FALSE))</f>
        <v>380000</v>
      </c>
    </row>
    <row r="434" spans="1:15" x14ac:dyDescent="0.2">
      <c r="A434" s="7" t="s">
        <v>1894</v>
      </c>
      <c r="B434" s="8">
        <v>3267</v>
      </c>
      <c r="C434" s="8">
        <v>55</v>
      </c>
      <c r="D434" t="s">
        <v>53</v>
      </c>
      <c r="E434" s="8">
        <v>113</v>
      </c>
      <c r="F434" s="8" t="s">
        <v>112</v>
      </c>
      <c r="G434" s="8" t="s">
        <v>128</v>
      </c>
      <c r="H434" s="8">
        <v>23</v>
      </c>
      <c r="I434" s="8">
        <v>1974</v>
      </c>
      <c r="J434" s="8">
        <v>1240</v>
      </c>
      <c r="K434" s="9">
        <v>1</v>
      </c>
      <c r="L434" t="str">
        <f>VLOOKUP($B434, SinglePPTData!$A:$J, COLUMNS(SinglePPTData!$A:G), FALSE)</f>
        <v>190112543015700</v>
      </c>
      <c r="M434" t="str">
        <f>VLOOKUP($B434, SinglePPTData!$A:$J, COLUMNS(SinglePPTData!$A:H), FALSE)</f>
        <v>Residential</v>
      </c>
      <c r="N434" s="37">
        <f>VLOOKUP(B434,SinglePPTData!A:J, COLUMNS(SinglePPTData!A:J), FALSE)</f>
        <v>1965.0900000000001</v>
      </c>
      <c r="O434" s="37">
        <f>IFERROR(VLOOKUP(B434,'Scattered Assessed Value'!A:I,COLUMNS('Scattered Assessed Value'!A:I),FALSE),VLOOKUP(B434,'Rooming and Agency Assesed Valu'!A:Q,COLUMNS('Rooming and Agency Assesed Valu'!A:Q),FALSE))</f>
        <v>381000</v>
      </c>
    </row>
    <row r="435" spans="1:15" x14ac:dyDescent="0.2">
      <c r="A435" s="7" t="s">
        <v>1894</v>
      </c>
      <c r="B435" s="8">
        <v>3268</v>
      </c>
      <c r="C435" s="8">
        <v>55</v>
      </c>
      <c r="D435" t="s">
        <v>53</v>
      </c>
      <c r="E435" s="8">
        <v>123</v>
      </c>
      <c r="F435" s="8" t="s">
        <v>112</v>
      </c>
      <c r="G435" s="8" t="s">
        <v>129</v>
      </c>
      <c r="H435" s="8">
        <v>23</v>
      </c>
      <c r="I435" s="8">
        <v>1974</v>
      </c>
      <c r="J435" s="8">
        <v>1240</v>
      </c>
      <c r="K435" s="9">
        <v>1</v>
      </c>
      <c r="L435" t="str">
        <f>VLOOKUP($B435, SinglePPTData!$A:$J, COLUMNS(SinglePPTData!$A:G), FALSE)</f>
        <v>190112543016200</v>
      </c>
      <c r="M435" t="str">
        <f>VLOOKUP($B435, SinglePPTData!$A:$J, COLUMNS(SinglePPTData!$A:H), FALSE)</f>
        <v>Residential</v>
      </c>
      <c r="N435" s="37">
        <f>VLOOKUP(B435,SinglePPTData!A:J, COLUMNS(SinglePPTData!A:J), FALSE)</f>
        <v>1965.0900000000001</v>
      </c>
      <c r="O435" s="37">
        <f>IFERROR(VLOOKUP(B435,'Scattered Assessed Value'!A:I,COLUMNS('Scattered Assessed Value'!A:I),FALSE),VLOOKUP(B435,'Rooming and Agency Assesed Valu'!A:Q,COLUMNS('Rooming and Agency Assesed Valu'!A:Q),FALSE))</f>
        <v>381000</v>
      </c>
    </row>
    <row r="436" spans="1:15" x14ac:dyDescent="0.2">
      <c r="A436" s="7" t="s">
        <v>1894</v>
      </c>
      <c r="B436" s="8">
        <v>4119</v>
      </c>
      <c r="C436" s="8">
        <v>77</v>
      </c>
      <c r="D436" t="s">
        <v>130</v>
      </c>
      <c r="E436" s="8">
        <v>42</v>
      </c>
      <c r="F436" s="8" t="s">
        <v>131</v>
      </c>
      <c r="G436" s="8" t="s">
        <v>132</v>
      </c>
      <c r="H436" s="8">
        <v>25</v>
      </c>
      <c r="I436" s="8">
        <v>1976</v>
      </c>
      <c r="J436" s="8">
        <v>1179</v>
      </c>
      <c r="K436" s="9">
        <v>1</v>
      </c>
      <c r="L436" t="str">
        <f>VLOOKUP($B436, SinglePPTData!$A:$J, COLUMNS(SinglePPTData!$A:G), FALSE)</f>
        <v>190112561005700</v>
      </c>
      <c r="M436" t="str">
        <f>VLOOKUP($B436, SinglePPTData!$A:$J, COLUMNS(SinglePPTData!$A:H), FALSE)</f>
        <v>Residential</v>
      </c>
      <c r="N436" s="37">
        <f>VLOOKUP(B436,SinglePPTData!A:J, COLUMNS(SinglePPTData!A:J), FALSE)</f>
        <v>1912.16</v>
      </c>
      <c r="O436" s="37">
        <f>IFERROR(VLOOKUP(B436,'Scattered Assessed Value'!A:I,COLUMNS('Scattered Assessed Value'!A:I),FALSE),VLOOKUP(B436,'Rooming and Agency Assesed Valu'!A:Q,COLUMNS('Rooming and Agency Assesed Valu'!A:Q),FALSE))</f>
        <v>370000</v>
      </c>
    </row>
    <row r="437" spans="1:15" x14ac:dyDescent="0.2">
      <c r="A437" s="7" t="s">
        <v>1894</v>
      </c>
      <c r="B437" s="8">
        <v>4120</v>
      </c>
      <c r="C437" s="8">
        <v>77</v>
      </c>
      <c r="D437" t="s">
        <v>130</v>
      </c>
      <c r="E437" s="8">
        <v>58</v>
      </c>
      <c r="F437" s="8" t="s">
        <v>131</v>
      </c>
      <c r="G437" s="8" t="s">
        <v>133</v>
      </c>
      <c r="H437" s="8">
        <v>25</v>
      </c>
      <c r="I437" s="8">
        <v>1976</v>
      </c>
      <c r="J437" s="8">
        <v>1240</v>
      </c>
      <c r="K437" s="9">
        <v>1</v>
      </c>
      <c r="L437" t="str">
        <f>VLOOKUP($B437, SinglePPTData!$A:$J, COLUMNS(SinglePPTData!$A:G), FALSE)</f>
        <v>190112561006500</v>
      </c>
      <c r="M437" t="str">
        <f>VLOOKUP($B437, SinglePPTData!$A:$J, COLUMNS(SinglePPTData!$A:H), FALSE)</f>
        <v>Residential</v>
      </c>
      <c r="N437" s="37">
        <f>VLOOKUP(B437,SinglePPTData!A:J, COLUMNS(SinglePPTData!A:J), FALSE)</f>
        <v>1991.5600000000002</v>
      </c>
      <c r="O437" s="37">
        <f>IFERROR(VLOOKUP(B437,'Scattered Assessed Value'!A:I,COLUMNS('Scattered Assessed Value'!A:I),FALSE),VLOOKUP(B437,'Rooming and Agency Assesed Valu'!A:Q,COLUMNS('Rooming and Agency Assesed Valu'!A:Q),FALSE))</f>
        <v>385000</v>
      </c>
    </row>
    <row r="438" spans="1:15" x14ac:dyDescent="0.2">
      <c r="A438" s="7" t="s">
        <v>1894</v>
      </c>
      <c r="B438" s="8">
        <v>4121</v>
      </c>
      <c r="C438" s="8">
        <v>77</v>
      </c>
      <c r="D438" t="s">
        <v>130</v>
      </c>
      <c r="E438" s="8">
        <v>86</v>
      </c>
      <c r="F438" s="8" t="s">
        <v>131</v>
      </c>
      <c r="G438" s="8" t="s">
        <v>134</v>
      </c>
      <c r="H438" s="8">
        <v>25</v>
      </c>
      <c r="I438" s="8">
        <v>1976</v>
      </c>
      <c r="J438" s="8">
        <v>1179</v>
      </c>
      <c r="K438" s="9">
        <v>1</v>
      </c>
      <c r="L438" t="str">
        <f>VLOOKUP($B438, SinglePPTData!$A:$J, COLUMNS(SinglePPTData!$A:G), FALSE)</f>
        <v>190112561007900</v>
      </c>
      <c r="M438" t="str">
        <f>VLOOKUP($B438, SinglePPTData!$A:$J, COLUMNS(SinglePPTData!$A:H), FALSE)</f>
        <v>Residential</v>
      </c>
      <c r="N438" s="37">
        <f>VLOOKUP(B438,SinglePPTData!A:J, COLUMNS(SinglePPTData!A:J), FALSE)</f>
        <v>1948.55</v>
      </c>
      <c r="O438" s="37">
        <f>IFERROR(VLOOKUP(B438,'Scattered Assessed Value'!A:I,COLUMNS('Scattered Assessed Value'!A:I),FALSE),VLOOKUP(B438,'Rooming and Agency Assesed Valu'!A:Q,COLUMNS('Rooming and Agency Assesed Valu'!A:Q),FALSE))</f>
        <v>377000</v>
      </c>
    </row>
    <row r="439" spans="1:15" x14ac:dyDescent="0.2">
      <c r="A439" s="7" t="s">
        <v>1894</v>
      </c>
      <c r="B439" s="8">
        <v>3337</v>
      </c>
      <c r="C439" s="8">
        <v>55</v>
      </c>
      <c r="D439" t="s">
        <v>53</v>
      </c>
      <c r="E439" s="8" t="s">
        <v>140</v>
      </c>
      <c r="F439" s="8" t="s">
        <v>141</v>
      </c>
      <c r="G439" s="8" t="s">
        <v>142</v>
      </c>
      <c r="H439" s="8">
        <v>25</v>
      </c>
      <c r="I439" s="8">
        <v>1974</v>
      </c>
      <c r="J439" s="8">
        <v>1004</v>
      </c>
      <c r="K439" s="9">
        <v>1</v>
      </c>
      <c r="L439" t="str">
        <f>VLOOKUP($B439, SinglePPTData!$A:$J, COLUMNS(SinglePPTData!$A:G), FALSE)</f>
        <v>190112535004200</v>
      </c>
      <c r="M439" t="str">
        <f>VLOOKUP($B439, SinglePPTData!$A:$J, COLUMNS(SinglePPTData!$A:H), FALSE)</f>
        <v>Residential</v>
      </c>
      <c r="N439" s="37">
        <f>VLOOKUP(B439,SinglePPTData!A:J, COLUMNS(SinglePPTData!A:J), FALSE)</f>
        <v>2084.1899999999996</v>
      </c>
      <c r="O439" s="37">
        <f>IFERROR(VLOOKUP(B439,'Scattered Assessed Value'!A:I,COLUMNS('Scattered Assessed Value'!A:I),FALSE),VLOOKUP(B439,'Rooming and Agency Assesed Valu'!A:Q,COLUMNS('Rooming and Agency Assesed Valu'!A:Q),FALSE))</f>
        <v>396000</v>
      </c>
    </row>
    <row r="440" spans="1:15" x14ac:dyDescent="0.2">
      <c r="A440" s="7" t="s">
        <v>1894</v>
      </c>
      <c r="B440" s="8">
        <v>69425</v>
      </c>
      <c r="C440" s="8">
        <v>55</v>
      </c>
      <c r="D440" t="s">
        <v>53</v>
      </c>
      <c r="E440" s="8">
        <v>11</v>
      </c>
      <c r="F440" s="8" t="s">
        <v>141</v>
      </c>
      <c r="G440" s="8" t="s">
        <v>143</v>
      </c>
      <c r="H440" s="8">
        <v>25</v>
      </c>
      <c r="I440" s="8">
        <v>1974</v>
      </c>
      <c r="J440" s="8">
        <v>1004</v>
      </c>
      <c r="K440" s="9">
        <v>1</v>
      </c>
      <c r="L440" t="str">
        <f>VLOOKUP($B440, SinglePPTData!$A:$J, COLUMNS(SinglePPTData!$A:G), FALSE)</f>
        <v>190112535004250</v>
      </c>
      <c r="M440" t="str">
        <f>VLOOKUP($B440, SinglePPTData!$A:$J, COLUMNS(SinglePPTData!$A:H), FALSE)</f>
        <v>Residential</v>
      </c>
      <c r="N440" s="37">
        <f>VLOOKUP(B440,SinglePPTData!A:J, COLUMNS(SinglePPTData!A:J), FALSE)</f>
        <v>2138.7799999999997</v>
      </c>
      <c r="O440" s="37">
        <f>IFERROR(VLOOKUP(B440,'Scattered Assessed Value'!A:I,COLUMNS('Scattered Assessed Value'!A:I),FALSE),VLOOKUP(B440,'Rooming and Agency Assesed Valu'!A:Q,COLUMNS('Rooming and Agency Assesed Valu'!A:Q),FALSE))</f>
        <v>405000</v>
      </c>
    </row>
    <row r="441" spans="1:15" x14ac:dyDescent="0.2">
      <c r="A441" s="7" t="s">
        <v>1894</v>
      </c>
      <c r="B441" s="8">
        <v>3338</v>
      </c>
      <c r="C441" s="8">
        <v>55</v>
      </c>
      <c r="D441" t="s">
        <v>53</v>
      </c>
      <c r="E441" s="8" t="s">
        <v>144</v>
      </c>
      <c r="F441" s="8" t="s">
        <v>141</v>
      </c>
      <c r="G441" s="8" t="s">
        <v>145</v>
      </c>
      <c r="H441" s="8">
        <v>25</v>
      </c>
      <c r="I441" s="8">
        <v>1974</v>
      </c>
      <c r="J441" s="8">
        <v>1004</v>
      </c>
      <c r="K441" s="9">
        <v>1</v>
      </c>
      <c r="L441" t="str">
        <f>VLOOKUP($B441, SinglePPTData!$A:$J, COLUMNS(SinglePPTData!$A:G), FALSE)</f>
        <v>190112535004700</v>
      </c>
      <c r="M441" t="str">
        <f>VLOOKUP($B441, SinglePPTData!$A:$J, COLUMNS(SinglePPTData!$A:H), FALSE)</f>
        <v>Residential</v>
      </c>
      <c r="N441" s="37">
        <f>VLOOKUP(B441,SinglePPTData!A:J, COLUMNS(SinglePPTData!A:J), FALSE)</f>
        <v>2070.96</v>
      </c>
      <c r="O441" s="37">
        <f>IFERROR(VLOOKUP(B441,'Scattered Assessed Value'!A:I,COLUMNS('Scattered Assessed Value'!A:I),FALSE),VLOOKUP(B441,'Rooming and Agency Assesed Valu'!A:Q,COLUMNS('Rooming and Agency Assesed Valu'!A:Q),FALSE))</f>
        <v>394000</v>
      </c>
    </row>
    <row r="442" spans="1:15" x14ac:dyDescent="0.2">
      <c r="A442" s="7" t="s">
        <v>1894</v>
      </c>
      <c r="B442" s="8">
        <v>3339</v>
      </c>
      <c r="C442" s="8">
        <v>55</v>
      </c>
      <c r="D442" t="s">
        <v>53</v>
      </c>
      <c r="E442" s="8" t="s">
        <v>146</v>
      </c>
      <c r="F442" s="8" t="s">
        <v>141</v>
      </c>
      <c r="G442" s="8" t="s">
        <v>147</v>
      </c>
      <c r="H442" s="8">
        <v>25</v>
      </c>
      <c r="I442" s="8">
        <v>1974</v>
      </c>
      <c r="J442" s="8">
        <v>1004</v>
      </c>
      <c r="K442" s="9">
        <v>1</v>
      </c>
      <c r="L442" t="str">
        <f>VLOOKUP($B442, SinglePPTData!$A:$J, COLUMNS(SinglePPTData!$A:G), FALSE)</f>
        <v>190112535004750</v>
      </c>
      <c r="M442" t="str">
        <f>VLOOKUP($B442, SinglePPTData!$A:$J, COLUMNS(SinglePPTData!$A:H), FALSE)</f>
        <v>Residential</v>
      </c>
      <c r="N442" s="37">
        <f>VLOOKUP(B442,SinglePPTData!A:J, COLUMNS(SinglePPTData!A:J), FALSE)</f>
        <v>2042.8300000000002</v>
      </c>
      <c r="O442" s="37">
        <f>IFERROR(VLOOKUP(B442,'Scattered Assessed Value'!A:I,COLUMNS('Scattered Assessed Value'!A:I),FALSE),VLOOKUP(B442,'Rooming and Agency Assesed Valu'!A:Q,COLUMNS('Rooming and Agency Assesed Valu'!A:Q),FALSE))</f>
        <v>389000</v>
      </c>
    </row>
    <row r="443" spans="1:15" x14ac:dyDescent="0.2">
      <c r="A443" s="7" t="s">
        <v>1894</v>
      </c>
      <c r="B443" s="8">
        <v>3393</v>
      </c>
      <c r="C443" s="8">
        <v>55</v>
      </c>
      <c r="D443" t="s">
        <v>53</v>
      </c>
      <c r="E443" s="8" t="s">
        <v>167</v>
      </c>
      <c r="F443" s="8" t="s">
        <v>168</v>
      </c>
      <c r="G443" s="8" t="s">
        <v>169</v>
      </c>
      <c r="H443" s="8">
        <v>25</v>
      </c>
      <c r="I443" s="8">
        <v>1974</v>
      </c>
      <c r="J443" s="8">
        <v>1346</v>
      </c>
      <c r="K443" s="9">
        <v>1</v>
      </c>
      <c r="L443" t="str">
        <f>VLOOKUP($B443, SinglePPTData!$A:$J, COLUMNS(SinglePPTData!$A:G), FALSE)</f>
        <v>190112536005300</v>
      </c>
      <c r="M443" t="str">
        <f>VLOOKUP($B443, SinglePPTData!$A:$J, COLUMNS(SinglePPTData!$A:H), FALSE)</f>
        <v>Residential</v>
      </c>
      <c r="N443" s="37">
        <f>VLOOKUP(B443,SinglePPTData!A:J, COLUMNS(SinglePPTData!A:J), FALSE)</f>
        <v>2123.89</v>
      </c>
      <c r="O443" s="37">
        <f>IFERROR(VLOOKUP(B443,'Scattered Assessed Value'!A:I,COLUMNS('Scattered Assessed Value'!A:I),FALSE),VLOOKUP(B443,'Rooming and Agency Assesed Valu'!A:Q,COLUMNS('Rooming and Agency Assesed Valu'!A:Q),FALSE))</f>
        <v>408000</v>
      </c>
    </row>
    <row r="444" spans="1:15" x14ac:dyDescent="0.2">
      <c r="A444" s="7" t="s">
        <v>1894</v>
      </c>
      <c r="B444" s="8">
        <v>69426</v>
      </c>
      <c r="C444" s="8">
        <v>55</v>
      </c>
      <c r="D444" t="s">
        <v>53</v>
      </c>
      <c r="E444" s="8" t="s">
        <v>170</v>
      </c>
      <c r="F444" s="8" t="s">
        <v>168</v>
      </c>
      <c r="G444" s="8" t="s">
        <v>171</v>
      </c>
      <c r="H444" s="8">
        <v>25</v>
      </c>
      <c r="I444" s="8">
        <v>1974</v>
      </c>
      <c r="J444" s="8">
        <v>1346</v>
      </c>
      <c r="K444" s="9">
        <v>1</v>
      </c>
      <c r="L444" t="str">
        <f>VLOOKUP($B444, SinglePPTData!$A:$J, COLUMNS(SinglePPTData!$A:G), FALSE)</f>
        <v>190112536005200</v>
      </c>
      <c r="M444" t="str">
        <f>VLOOKUP($B444, SinglePPTData!$A:$J, COLUMNS(SinglePPTData!$A:H), FALSE)</f>
        <v>Residential</v>
      </c>
      <c r="N444" s="37">
        <f>VLOOKUP(B444,SinglePPTData!A:J, COLUMNS(SinglePPTData!A:J), FALSE)</f>
        <v>2168.5500000000002</v>
      </c>
      <c r="O444" s="37">
        <f>IFERROR(VLOOKUP(B444,'Scattered Assessed Value'!A:I,COLUMNS('Scattered Assessed Value'!A:I),FALSE),VLOOKUP(B444,'Rooming and Agency Assesed Valu'!A:Q,COLUMNS('Rooming and Agency Assesed Valu'!A:Q),FALSE))</f>
        <v>414000</v>
      </c>
    </row>
    <row r="445" spans="1:15" x14ac:dyDescent="0.2">
      <c r="A445" s="7" t="s">
        <v>1894</v>
      </c>
      <c r="B445" s="8">
        <v>3265</v>
      </c>
      <c r="C445" s="8">
        <v>55</v>
      </c>
      <c r="D445" t="s">
        <v>53</v>
      </c>
      <c r="E445" s="8">
        <v>42</v>
      </c>
      <c r="F445" s="8" t="s">
        <v>168</v>
      </c>
      <c r="G445" s="8" t="s">
        <v>172</v>
      </c>
      <c r="H445" s="8">
        <v>25</v>
      </c>
      <c r="I445" s="8">
        <v>1974</v>
      </c>
      <c r="J445" s="8">
        <v>1238</v>
      </c>
      <c r="K445" s="9">
        <v>1</v>
      </c>
      <c r="L445" t="str">
        <f>VLOOKUP($B445, SinglePPTData!$A:$J, COLUMNS(SinglePPTData!$A:G), FALSE)</f>
        <v>190112536003800</v>
      </c>
      <c r="M445" t="str">
        <f>VLOOKUP($B445, SinglePPTData!$A:$J, COLUMNS(SinglePPTData!$A:H), FALSE)</f>
        <v>Residential</v>
      </c>
      <c r="N445" s="37">
        <f>VLOOKUP(B445,SinglePPTData!A:J, COLUMNS(SinglePPTData!A:J), FALSE)</f>
        <v>2013.06</v>
      </c>
      <c r="O445" s="37">
        <f>IFERROR(VLOOKUP(B445,'Scattered Assessed Value'!A:I,COLUMNS('Scattered Assessed Value'!A:I),FALSE),VLOOKUP(B445,'Rooming and Agency Assesed Valu'!A:Q,COLUMNS('Rooming and Agency Assesed Valu'!A:Q),FALSE))</f>
        <v>389000</v>
      </c>
    </row>
    <row r="446" spans="1:15" x14ac:dyDescent="0.2">
      <c r="A446" s="7" t="s">
        <v>1894</v>
      </c>
      <c r="B446" s="8">
        <v>3432</v>
      </c>
      <c r="C446" s="8">
        <v>55</v>
      </c>
      <c r="D446" t="s">
        <v>53</v>
      </c>
      <c r="E446" s="8" t="s">
        <v>175</v>
      </c>
      <c r="F446" s="8" t="s">
        <v>176</v>
      </c>
      <c r="G446" s="8" t="s">
        <v>177</v>
      </c>
      <c r="H446" s="8">
        <v>23</v>
      </c>
      <c r="I446" s="8">
        <v>1974</v>
      </c>
      <c r="J446" s="8">
        <v>1208</v>
      </c>
      <c r="K446" s="9">
        <v>1</v>
      </c>
      <c r="L446" t="str">
        <f>VLOOKUP($B446, SinglePPTData!$A:$J, COLUMNS(SinglePPTData!$A:G), FALSE)</f>
        <v>190112208000300</v>
      </c>
      <c r="M446" t="str">
        <f>VLOOKUP($B446, SinglePPTData!$A:$J, COLUMNS(SinglePPTData!$A:H), FALSE)</f>
        <v>Residential</v>
      </c>
      <c r="N446" s="37">
        <f>VLOOKUP(B446,SinglePPTData!A:J, COLUMNS(SinglePPTData!A:J), FALSE)</f>
        <v>2018.02</v>
      </c>
      <c r="O446" s="37">
        <f>IFERROR(VLOOKUP(B446,'Scattered Assessed Value'!A:I,COLUMNS('Scattered Assessed Value'!A:I),FALSE),VLOOKUP(B446,'Rooming and Agency Assesed Valu'!A:Q,COLUMNS('Rooming and Agency Assesed Valu'!A:Q),FALSE))</f>
        <v>389000</v>
      </c>
    </row>
    <row r="447" spans="1:15" x14ac:dyDescent="0.2">
      <c r="A447" s="7" t="s">
        <v>1894</v>
      </c>
      <c r="B447" s="8">
        <v>69427</v>
      </c>
      <c r="C447" s="8">
        <v>55</v>
      </c>
      <c r="D447" t="s">
        <v>53</v>
      </c>
      <c r="E447" s="8">
        <v>293</v>
      </c>
      <c r="F447" s="8" t="s">
        <v>176</v>
      </c>
      <c r="G447" s="8" t="s">
        <v>178</v>
      </c>
      <c r="H447" s="8">
        <v>23</v>
      </c>
      <c r="I447" s="8">
        <v>1974</v>
      </c>
      <c r="J447" s="8">
        <v>1208</v>
      </c>
      <c r="K447" s="9">
        <v>1</v>
      </c>
      <c r="L447" t="str">
        <f>VLOOKUP($B447, SinglePPTData!$A:$J, COLUMNS(SinglePPTData!$A:G), FALSE)</f>
        <v>190112208000350</v>
      </c>
      <c r="M447" t="str">
        <f>VLOOKUP($B447, SinglePPTData!$A:$J, COLUMNS(SinglePPTData!$A:H), FALSE)</f>
        <v>Residential</v>
      </c>
      <c r="N447" s="37">
        <f>VLOOKUP(B447,SinglePPTData!A:J, COLUMNS(SinglePPTData!A:J), FALSE)</f>
        <v>1996.51</v>
      </c>
      <c r="O447" s="37">
        <f>IFERROR(VLOOKUP(B447,'Scattered Assessed Value'!A:I,COLUMNS('Scattered Assessed Value'!A:I),FALSE),VLOOKUP(B447,'Rooming and Agency Assesed Valu'!A:Q,COLUMNS('Rooming and Agency Assesed Valu'!A:Q),FALSE))</f>
        <v>385000</v>
      </c>
    </row>
    <row r="448" spans="1:15" x14ac:dyDescent="0.2">
      <c r="A448" s="7" t="s">
        <v>1894</v>
      </c>
      <c r="B448" s="8">
        <v>69428</v>
      </c>
      <c r="C448" s="8">
        <v>55</v>
      </c>
      <c r="D448" t="s">
        <v>53</v>
      </c>
      <c r="E448" s="8" t="s">
        <v>179</v>
      </c>
      <c r="F448" s="8" t="s">
        <v>176</v>
      </c>
      <c r="G448" s="8" t="s">
        <v>180</v>
      </c>
      <c r="H448" s="8">
        <v>23</v>
      </c>
      <c r="I448" s="8">
        <v>1974</v>
      </c>
      <c r="J448" s="8">
        <v>1118</v>
      </c>
      <c r="K448" s="9">
        <v>1</v>
      </c>
      <c r="L448" t="str">
        <f>VLOOKUP($B448, SinglePPTData!$A:$J, COLUMNS(SinglePPTData!$A:G), FALSE)</f>
        <v>190112211003750</v>
      </c>
      <c r="M448" t="str">
        <f>VLOOKUP($B448, SinglePPTData!$A:$J, COLUMNS(SinglePPTData!$A:H), FALSE)</f>
        <v>Residential</v>
      </c>
      <c r="N448" s="37">
        <f>VLOOKUP(B448,SinglePPTData!A:J, COLUMNS(SinglePPTData!A:J), FALSE)</f>
        <v>2214.86</v>
      </c>
      <c r="O448" s="37">
        <f>IFERROR(VLOOKUP(B448,'Scattered Assessed Value'!A:I,COLUMNS('Scattered Assessed Value'!A:I),FALSE),VLOOKUP(B448,'Rooming and Agency Assesed Valu'!A:Q,COLUMNS('Rooming and Agency Assesed Valu'!A:Q),FALSE))</f>
        <v>415000</v>
      </c>
    </row>
    <row r="449" spans="1:15" x14ac:dyDescent="0.2">
      <c r="A449" s="7" t="s">
        <v>1894</v>
      </c>
      <c r="B449" s="8">
        <v>3423</v>
      </c>
      <c r="C449" s="8">
        <v>55</v>
      </c>
      <c r="D449" t="s">
        <v>53</v>
      </c>
      <c r="E449" s="8">
        <v>313</v>
      </c>
      <c r="F449" s="8" t="s">
        <v>176</v>
      </c>
      <c r="G449" s="8" t="s">
        <v>181</v>
      </c>
      <c r="H449" s="8">
        <v>23</v>
      </c>
      <c r="I449" s="8">
        <v>1974</v>
      </c>
      <c r="J449" s="8">
        <v>1300</v>
      </c>
      <c r="K449" s="9">
        <v>1</v>
      </c>
      <c r="L449" t="str">
        <f>VLOOKUP($B449, SinglePPTData!$A:$J, COLUMNS(SinglePPTData!$A:G), FALSE)</f>
        <v>190112207008400</v>
      </c>
      <c r="M449" t="str">
        <f>VLOOKUP($B449, SinglePPTData!$A:$J, COLUMNS(SinglePPTData!$A:H), FALSE)</f>
        <v>Residential</v>
      </c>
      <c r="N449" s="37">
        <f>VLOOKUP(B449,SinglePPTData!A:J, COLUMNS(SinglePPTData!A:J), FALSE)</f>
        <v>2290.9499999999998</v>
      </c>
      <c r="O449" s="37">
        <f>IFERROR(VLOOKUP(B449,'Scattered Assessed Value'!A:I,COLUMNS('Scattered Assessed Value'!A:I),FALSE),VLOOKUP(B449,'Rooming and Agency Assesed Valu'!A:Q,COLUMNS('Rooming and Agency Assesed Valu'!A:Q),FALSE))</f>
        <v>449000</v>
      </c>
    </row>
    <row r="450" spans="1:15" x14ac:dyDescent="0.2">
      <c r="A450" s="7" t="s">
        <v>1894</v>
      </c>
      <c r="B450" s="8">
        <v>3425</v>
      </c>
      <c r="C450" s="8">
        <v>55</v>
      </c>
      <c r="D450" t="s">
        <v>53</v>
      </c>
      <c r="E450" s="8">
        <v>318</v>
      </c>
      <c r="F450" s="8" t="s">
        <v>176</v>
      </c>
      <c r="G450" s="8" t="s">
        <v>182</v>
      </c>
      <c r="H450" s="8">
        <v>23</v>
      </c>
      <c r="I450" s="8">
        <v>1974</v>
      </c>
      <c r="J450" s="8">
        <v>1007</v>
      </c>
      <c r="K450" s="9">
        <v>1</v>
      </c>
      <c r="L450" t="str">
        <f>VLOOKUP($B450, SinglePPTData!$A:$J, COLUMNS(SinglePPTData!$A:G), FALSE)</f>
        <v>190112211004600</v>
      </c>
      <c r="M450" t="str">
        <f>VLOOKUP($B450, SinglePPTData!$A:$J, COLUMNS(SinglePPTData!$A:H), FALSE)</f>
        <v>Residential</v>
      </c>
      <c r="N450" s="37">
        <f>VLOOKUP(B450,SinglePPTData!A:J, COLUMNS(SinglePPTData!A:J), FALSE)</f>
        <v>2254.56</v>
      </c>
      <c r="O450" s="37">
        <f>IFERROR(VLOOKUP(B450,'Scattered Assessed Value'!A:I,COLUMNS('Scattered Assessed Value'!A:I),FALSE),VLOOKUP(B450,'Rooming and Agency Assesed Valu'!A:Q,COLUMNS('Rooming and Agency Assesed Valu'!A:Q),FALSE))</f>
        <v>439000</v>
      </c>
    </row>
    <row r="451" spans="1:15" x14ac:dyDescent="0.2">
      <c r="A451" s="7" t="s">
        <v>1894</v>
      </c>
      <c r="B451" s="8">
        <v>3422</v>
      </c>
      <c r="C451" s="8">
        <v>55</v>
      </c>
      <c r="D451" t="s">
        <v>53</v>
      </c>
      <c r="E451" s="8">
        <v>331</v>
      </c>
      <c r="F451" s="8" t="s">
        <v>176</v>
      </c>
      <c r="G451" s="8" t="s">
        <v>183</v>
      </c>
      <c r="H451" s="8">
        <v>23</v>
      </c>
      <c r="I451" s="8">
        <v>1974</v>
      </c>
      <c r="J451" s="8">
        <v>1300</v>
      </c>
      <c r="K451" s="9">
        <v>1</v>
      </c>
      <c r="L451" t="str">
        <f>VLOOKUP($B451, SinglePPTData!$A:$J, COLUMNS(SinglePPTData!$A:G), FALSE)</f>
        <v>190112207009300</v>
      </c>
      <c r="M451" t="str">
        <f>VLOOKUP($B451, SinglePPTData!$A:$J, COLUMNS(SinglePPTData!$A:H), FALSE)</f>
        <v>Residential</v>
      </c>
      <c r="N451" s="37">
        <f>VLOOKUP(B451,SinglePPTData!A:J, COLUMNS(SinglePPTData!A:J), FALSE)</f>
        <v>2281.0299999999997</v>
      </c>
      <c r="O451" s="37">
        <f>IFERROR(VLOOKUP(B451,'Scattered Assessed Value'!A:I,COLUMNS('Scattered Assessed Value'!A:I),FALSE),VLOOKUP(B451,'Rooming and Agency Assesed Valu'!A:Q,COLUMNS('Rooming and Agency Assesed Valu'!A:Q),FALSE))</f>
        <v>446000</v>
      </c>
    </row>
    <row r="452" spans="1:15" x14ac:dyDescent="0.2">
      <c r="A452" s="7" t="s">
        <v>1894</v>
      </c>
      <c r="B452" s="8">
        <v>3421</v>
      </c>
      <c r="C452" s="8">
        <v>55</v>
      </c>
      <c r="D452" t="s">
        <v>53</v>
      </c>
      <c r="E452" s="8">
        <v>346</v>
      </c>
      <c r="F452" s="8" t="s">
        <v>176</v>
      </c>
      <c r="G452" s="8" t="s">
        <v>184</v>
      </c>
      <c r="H452" s="8">
        <v>23</v>
      </c>
      <c r="I452" s="8">
        <v>1974</v>
      </c>
      <c r="J452" s="8">
        <v>1007</v>
      </c>
      <c r="K452" s="9">
        <v>1</v>
      </c>
      <c r="L452" t="str">
        <f>VLOOKUP($B452, SinglePPTData!$A:$J, COLUMNS(SinglePPTData!$A:G), FALSE)</f>
        <v>190112211006000</v>
      </c>
      <c r="M452" t="str">
        <f>VLOOKUP($B452, SinglePPTData!$A:$J, COLUMNS(SinglePPTData!$A:H), FALSE)</f>
        <v>Residential</v>
      </c>
      <c r="N452" s="37">
        <f>VLOOKUP(B452,SinglePPTData!A:J, COLUMNS(SinglePPTData!A:J), FALSE)</f>
        <v>2272.77</v>
      </c>
      <c r="O452" s="37">
        <f>IFERROR(VLOOKUP(B452,'Scattered Assessed Value'!A:I,COLUMNS('Scattered Assessed Value'!A:I),FALSE),VLOOKUP(B452,'Rooming and Agency Assesed Valu'!A:Q,COLUMNS('Rooming and Agency Assesed Valu'!A:Q),FALSE))</f>
        <v>444000</v>
      </c>
    </row>
    <row r="453" spans="1:15" x14ac:dyDescent="0.2">
      <c r="A453" s="7" t="s">
        <v>1894</v>
      </c>
      <c r="B453" s="8">
        <v>3424</v>
      </c>
      <c r="C453" s="8">
        <v>55</v>
      </c>
      <c r="D453" t="s">
        <v>53</v>
      </c>
      <c r="E453" s="8">
        <v>347</v>
      </c>
      <c r="F453" s="8" t="s">
        <v>176</v>
      </c>
      <c r="G453" s="8" t="s">
        <v>185</v>
      </c>
      <c r="H453" s="8">
        <v>23</v>
      </c>
      <c r="I453" s="8">
        <v>1974</v>
      </c>
      <c r="J453" s="8">
        <v>1106</v>
      </c>
      <c r="K453" s="9">
        <v>1</v>
      </c>
      <c r="L453" t="str">
        <f>VLOOKUP($B453, SinglePPTData!$A:$J, COLUMNS(SinglePPTData!$A:G), FALSE)</f>
        <v>190112207010100</v>
      </c>
      <c r="M453" t="str">
        <f>VLOOKUP($B453, SinglePPTData!$A:$J, COLUMNS(SinglePPTData!$A:H), FALSE)</f>
        <v>Residential</v>
      </c>
      <c r="N453" s="37">
        <f>VLOOKUP(B453,SinglePPTData!A:J, COLUMNS(SinglePPTData!A:J), FALSE)</f>
        <v>2317.4299999999998</v>
      </c>
      <c r="O453" s="37">
        <f>IFERROR(VLOOKUP(B453,'Scattered Assessed Value'!A:I,COLUMNS('Scattered Assessed Value'!A:I),FALSE),VLOOKUP(B453,'Rooming and Agency Assesed Valu'!A:Q,COLUMNS('Rooming and Agency Assesed Valu'!A:Q),FALSE))</f>
        <v>453000</v>
      </c>
    </row>
    <row r="454" spans="1:15" x14ac:dyDescent="0.2">
      <c r="A454" s="7" t="s">
        <v>1894</v>
      </c>
      <c r="B454" s="8">
        <v>4122</v>
      </c>
      <c r="C454" s="8">
        <v>77</v>
      </c>
      <c r="D454" t="s">
        <v>130</v>
      </c>
      <c r="E454" s="8">
        <v>22</v>
      </c>
      <c r="F454" s="8" t="s">
        <v>186</v>
      </c>
      <c r="G454" s="8" t="s">
        <v>187</v>
      </c>
      <c r="H454" s="8">
        <v>25</v>
      </c>
      <c r="I454" s="8">
        <v>1976</v>
      </c>
      <c r="J454" s="8">
        <v>1159</v>
      </c>
      <c r="K454" s="9">
        <v>1</v>
      </c>
      <c r="L454" t="str">
        <f>VLOOKUP($B454, SinglePPTData!$A:$J, COLUMNS(SinglePPTData!$A:G), FALSE)</f>
        <v>190112563006800</v>
      </c>
      <c r="M454" t="str">
        <f>VLOOKUP($B454, SinglePPTData!$A:$J, COLUMNS(SinglePPTData!$A:H), FALSE)</f>
        <v>Residential</v>
      </c>
      <c r="N454" s="37">
        <f>VLOOKUP(B454,SinglePPTData!A:J, COLUMNS(SinglePPTData!A:J), FALSE)</f>
        <v>1948.55</v>
      </c>
      <c r="O454" s="37">
        <f>IFERROR(VLOOKUP(B454,'Scattered Assessed Value'!A:I,COLUMNS('Scattered Assessed Value'!A:I),FALSE),VLOOKUP(B454,'Rooming and Agency Assesed Valu'!A:Q,COLUMNS('Rooming and Agency Assesed Valu'!A:Q),FALSE))</f>
        <v>377000</v>
      </c>
    </row>
    <row r="455" spans="1:15" x14ac:dyDescent="0.2">
      <c r="A455" s="7" t="s">
        <v>1894</v>
      </c>
      <c r="B455" s="8">
        <v>4134</v>
      </c>
      <c r="C455" s="8">
        <v>77</v>
      </c>
      <c r="D455" t="s">
        <v>130</v>
      </c>
      <c r="E455" s="8">
        <v>50</v>
      </c>
      <c r="F455" s="8" t="s">
        <v>186</v>
      </c>
      <c r="G455" s="8" t="s">
        <v>188</v>
      </c>
      <c r="H455" s="8">
        <v>25</v>
      </c>
      <c r="I455" s="8">
        <v>1976</v>
      </c>
      <c r="J455" s="8">
        <v>1253</v>
      </c>
      <c r="K455" s="9">
        <v>1</v>
      </c>
      <c r="L455" t="str">
        <f>VLOOKUP($B455, SinglePPTData!$A:$J, COLUMNS(SinglePPTData!$A:G), FALSE)</f>
        <v>190112563005500</v>
      </c>
      <c r="M455" t="str">
        <f>VLOOKUP($B455, SinglePPTData!$A:$J, COLUMNS(SinglePPTData!$A:H), FALSE)</f>
        <v>Residential</v>
      </c>
      <c r="N455" s="37">
        <f>VLOOKUP(B455,SinglePPTData!A:J, COLUMNS(SinglePPTData!A:J), FALSE)</f>
        <v>1986.6000000000001</v>
      </c>
      <c r="O455" s="37">
        <f>IFERROR(VLOOKUP(B455,'Scattered Assessed Value'!A:I,COLUMNS('Scattered Assessed Value'!A:I),FALSE),VLOOKUP(B455,'Rooming and Agency Assesed Valu'!A:Q,COLUMNS('Rooming and Agency Assesed Valu'!A:Q),FALSE))</f>
        <v>385000</v>
      </c>
    </row>
    <row r="456" spans="1:15" x14ac:dyDescent="0.2">
      <c r="A456" s="7" t="s">
        <v>1894</v>
      </c>
      <c r="B456" s="8">
        <v>4135</v>
      </c>
      <c r="C456" s="8">
        <v>77</v>
      </c>
      <c r="D456" t="s">
        <v>130</v>
      </c>
      <c r="E456" s="8">
        <v>62</v>
      </c>
      <c r="F456" s="8" t="s">
        <v>186</v>
      </c>
      <c r="G456" s="8" t="s">
        <v>189</v>
      </c>
      <c r="H456" s="8">
        <v>25</v>
      </c>
      <c r="I456" s="8">
        <v>1976</v>
      </c>
      <c r="J456" s="8">
        <v>1253</v>
      </c>
      <c r="K456" s="9">
        <v>1</v>
      </c>
      <c r="L456" t="str">
        <f>VLOOKUP($B456, SinglePPTData!$A:$J, COLUMNS(SinglePPTData!$A:G), FALSE)</f>
        <v>190112563004900</v>
      </c>
      <c r="M456" t="str">
        <f>VLOOKUP($B456, SinglePPTData!$A:$J, COLUMNS(SinglePPTData!$A:H), FALSE)</f>
        <v>Residential</v>
      </c>
      <c r="N456" s="37">
        <f>VLOOKUP(B456,SinglePPTData!A:J, COLUMNS(SinglePPTData!A:J), FALSE)</f>
        <v>1993.21</v>
      </c>
      <c r="O456" s="37">
        <f>IFERROR(VLOOKUP(B456,'Scattered Assessed Value'!A:I,COLUMNS('Scattered Assessed Value'!A:I),FALSE),VLOOKUP(B456,'Rooming and Agency Assesed Valu'!A:Q,COLUMNS('Rooming and Agency Assesed Valu'!A:Q),FALSE))</f>
        <v>386000</v>
      </c>
    </row>
    <row r="457" spans="1:15" x14ac:dyDescent="0.2">
      <c r="A457" s="7" t="s">
        <v>1894</v>
      </c>
      <c r="B457" s="8">
        <v>3293</v>
      </c>
      <c r="C457" s="8">
        <v>55</v>
      </c>
      <c r="D457" t="s">
        <v>53</v>
      </c>
      <c r="E457" s="8">
        <v>17</v>
      </c>
      <c r="F457" s="8" t="s">
        <v>196</v>
      </c>
      <c r="G457" s="8" t="s">
        <v>197</v>
      </c>
      <c r="H457" s="8">
        <v>23</v>
      </c>
      <c r="I457" s="8">
        <v>1974</v>
      </c>
      <c r="J457" s="8">
        <v>1214</v>
      </c>
      <c r="K457" s="9">
        <v>1</v>
      </c>
      <c r="L457" t="str">
        <f>VLOOKUP($B457, SinglePPTData!$A:$J, COLUMNS(SinglePPTData!$A:G), FALSE)</f>
        <v>190112546001400</v>
      </c>
      <c r="M457" t="str">
        <f>VLOOKUP($B457, SinglePPTData!$A:$J, COLUMNS(SinglePPTData!$A:H), FALSE)</f>
        <v>Residential</v>
      </c>
      <c r="N457" s="37">
        <f>VLOOKUP(B457,SinglePPTData!A:J, COLUMNS(SinglePPTData!A:J), FALSE)</f>
        <v>2261.1799999999998</v>
      </c>
      <c r="O457" s="37">
        <f>IFERROR(VLOOKUP(B457,'Scattered Assessed Value'!A:I,COLUMNS('Scattered Assessed Value'!A:I),FALSE),VLOOKUP(B457,'Rooming and Agency Assesed Valu'!A:Q,COLUMNS('Rooming and Agency Assesed Valu'!A:Q),FALSE))</f>
        <v>437000</v>
      </c>
    </row>
    <row r="458" spans="1:15" x14ac:dyDescent="0.2">
      <c r="A458" s="7" t="s">
        <v>1894</v>
      </c>
      <c r="B458" s="8">
        <v>3294</v>
      </c>
      <c r="C458" s="8">
        <v>55</v>
      </c>
      <c r="D458" t="s">
        <v>53</v>
      </c>
      <c r="E458" s="8">
        <v>29</v>
      </c>
      <c r="F458" s="8" t="s">
        <v>196</v>
      </c>
      <c r="G458" s="8" t="s">
        <v>198</v>
      </c>
      <c r="H458" s="8">
        <v>23</v>
      </c>
      <c r="I458" s="8">
        <v>1974</v>
      </c>
      <c r="J458" s="8">
        <v>1214</v>
      </c>
      <c r="K458" s="9">
        <v>1</v>
      </c>
      <c r="L458" t="str">
        <f>VLOOKUP($B458, SinglePPTData!$A:$J, COLUMNS(SinglePPTData!$A:G), FALSE)</f>
        <v>190112546002000</v>
      </c>
      <c r="M458" t="str">
        <f>VLOOKUP($B458, SinglePPTData!$A:$J, COLUMNS(SinglePPTData!$A:H), FALSE)</f>
        <v>Residential</v>
      </c>
      <c r="N458" s="37">
        <f>VLOOKUP(B458,SinglePPTData!A:J, COLUMNS(SinglePPTData!A:J), FALSE)</f>
        <v>2256.2199999999998</v>
      </c>
      <c r="O458" s="37">
        <f>IFERROR(VLOOKUP(B458,'Scattered Assessed Value'!A:I,COLUMNS('Scattered Assessed Value'!A:I),FALSE),VLOOKUP(B458,'Rooming and Agency Assesed Valu'!A:Q,COLUMNS('Rooming and Agency Assesed Valu'!A:Q),FALSE))</f>
        <v>443000</v>
      </c>
    </row>
    <row r="459" spans="1:15" x14ac:dyDescent="0.2">
      <c r="A459" s="7" t="s">
        <v>1894</v>
      </c>
      <c r="B459" s="8">
        <v>3377</v>
      </c>
      <c r="C459" s="8">
        <v>55</v>
      </c>
      <c r="D459" t="s">
        <v>53</v>
      </c>
      <c r="E459" s="8">
        <v>24</v>
      </c>
      <c r="F459" s="8" t="s">
        <v>238</v>
      </c>
      <c r="G459" s="8" t="s">
        <v>239</v>
      </c>
      <c r="H459" s="8">
        <v>23</v>
      </c>
      <c r="I459" s="8">
        <v>1974</v>
      </c>
      <c r="J459" s="8">
        <v>1252</v>
      </c>
      <c r="K459" s="9">
        <v>1</v>
      </c>
      <c r="L459" t="str">
        <f>VLOOKUP($B459, SinglePPTData!$A:$J, COLUMNS(SinglePPTData!$A:G), FALSE)</f>
        <v>190112548003800</v>
      </c>
      <c r="M459" t="str">
        <f>VLOOKUP($B459, SinglePPTData!$A:$J, COLUMNS(SinglePPTData!$A:H), FALSE)</f>
        <v>Residential</v>
      </c>
      <c r="N459" s="37">
        <f>VLOOKUP(B459,SinglePPTData!A:J, COLUMNS(SinglePPTData!A:J), FALSE)</f>
        <v>2302.5299999999997</v>
      </c>
      <c r="O459" s="37">
        <f>IFERROR(VLOOKUP(B459,'Scattered Assessed Value'!A:I,COLUMNS('Scattered Assessed Value'!A:I),FALSE),VLOOKUP(B459,'Rooming and Agency Assesed Valu'!A:Q,COLUMNS('Rooming and Agency Assesed Valu'!A:Q),FALSE))</f>
        <v>444000</v>
      </c>
    </row>
    <row r="460" spans="1:15" x14ac:dyDescent="0.2">
      <c r="A460" s="7" t="s">
        <v>1894</v>
      </c>
      <c r="B460" s="8">
        <v>3362</v>
      </c>
      <c r="C460" s="8">
        <v>55</v>
      </c>
      <c r="D460" t="s">
        <v>53</v>
      </c>
      <c r="E460" s="8">
        <v>33</v>
      </c>
      <c r="F460" s="8" t="s">
        <v>238</v>
      </c>
      <c r="G460" s="8" t="s">
        <v>240</v>
      </c>
      <c r="H460" s="8">
        <v>23</v>
      </c>
      <c r="I460" s="8">
        <v>1974</v>
      </c>
      <c r="J460" s="8">
        <v>1205</v>
      </c>
      <c r="K460" s="9">
        <v>1</v>
      </c>
      <c r="L460" t="str">
        <f>VLOOKUP($B460, SinglePPTData!$A:$J, COLUMNS(SinglePPTData!$A:G), FALSE)</f>
        <v>190112549000200</v>
      </c>
      <c r="M460" t="str">
        <f>VLOOKUP($B460, SinglePPTData!$A:$J, COLUMNS(SinglePPTData!$A:H), FALSE)</f>
        <v>Residential</v>
      </c>
      <c r="N460" s="37">
        <f>VLOOKUP(B460,SinglePPTData!A:J, COLUMNS(SinglePPTData!A:J), FALSE)</f>
        <v>2421.63</v>
      </c>
      <c r="O460" s="37">
        <f>IFERROR(VLOOKUP(B460,'Scattered Assessed Value'!A:I,COLUMNS('Scattered Assessed Value'!A:I),FALSE),VLOOKUP(B460,'Rooming and Agency Assesed Valu'!A:Q,COLUMNS('Rooming and Agency Assesed Valu'!A:Q),FALSE))</f>
        <v>471000</v>
      </c>
    </row>
    <row r="461" spans="1:15" x14ac:dyDescent="0.2">
      <c r="A461" s="7" t="s">
        <v>1894</v>
      </c>
      <c r="B461" s="8">
        <v>3363</v>
      </c>
      <c r="C461" s="8">
        <v>55</v>
      </c>
      <c r="D461" t="s">
        <v>53</v>
      </c>
      <c r="E461" s="8">
        <v>47</v>
      </c>
      <c r="F461" s="8" t="s">
        <v>238</v>
      </c>
      <c r="G461" s="8" t="s">
        <v>241</v>
      </c>
      <c r="H461" s="8">
        <v>23</v>
      </c>
      <c r="I461" s="8">
        <v>1974</v>
      </c>
      <c r="J461" s="8">
        <v>1205</v>
      </c>
      <c r="K461" s="9">
        <v>1</v>
      </c>
      <c r="L461" t="str">
        <f>VLOOKUP($B461, SinglePPTData!$A:$J, COLUMNS(SinglePPTData!$A:G), FALSE)</f>
        <v>190112549000900</v>
      </c>
      <c r="M461" t="str">
        <f>VLOOKUP($B461, SinglePPTData!$A:$J, COLUMNS(SinglePPTData!$A:H), FALSE)</f>
        <v>Residential</v>
      </c>
      <c r="N461" s="37">
        <f>VLOOKUP(B461,SinglePPTData!A:J, COLUMNS(SinglePPTData!A:J), FALSE)</f>
        <v>2421.63</v>
      </c>
      <c r="O461" s="37">
        <f>IFERROR(VLOOKUP(B461,'Scattered Assessed Value'!A:I,COLUMNS('Scattered Assessed Value'!A:I),FALSE),VLOOKUP(B461,'Rooming and Agency Assesed Valu'!A:Q,COLUMNS('Rooming and Agency Assesed Valu'!A:Q),FALSE))</f>
        <v>471000</v>
      </c>
    </row>
    <row r="462" spans="1:15" x14ac:dyDescent="0.2">
      <c r="A462" s="7" t="s">
        <v>1894</v>
      </c>
      <c r="B462" s="8">
        <v>3378</v>
      </c>
      <c r="C462" s="8">
        <v>55</v>
      </c>
      <c r="D462" t="s">
        <v>53</v>
      </c>
      <c r="E462" s="8">
        <v>60</v>
      </c>
      <c r="F462" s="8" t="s">
        <v>238</v>
      </c>
      <c r="G462" s="8" t="s">
        <v>242</v>
      </c>
      <c r="H462" s="8">
        <v>23</v>
      </c>
      <c r="I462" s="8">
        <v>1974</v>
      </c>
      <c r="J462" s="8">
        <v>1252</v>
      </c>
      <c r="K462" s="9">
        <v>1</v>
      </c>
      <c r="L462" t="str">
        <f>VLOOKUP($B462, SinglePPTData!$A:$J, COLUMNS(SinglePPTData!$A:G), FALSE)</f>
        <v>190112548005600</v>
      </c>
      <c r="M462" t="str">
        <f>VLOOKUP($B462, SinglePPTData!$A:$J, COLUMNS(SinglePPTData!$A:H), FALSE)</f>
        <v>Residential</v>
      </c>
      <c r="N462" s="37">
        <f>VLOOKUP(B462,SinglePPTData!A:J, COLUMNS(SinglePPTData!A:J), FALSE)</f>
        <v>2244.64</v>
      </c>
      <c r="O462" s="37">
        <f>IFERROR(VLOOKUP(B462,'Scattered Assessed Value'!A:I,COLUMNS('Scattered Assessed Value'!A:I),FALSE),VLOOKUP(B462,'Rooming and Agency Assesed Valu'!A:Q,COLUMNS('Rooming and Agency Assesed Valu'!A:Q),FALSE))</f>
        <v>433000</v>
      </c>
    </row>
    <row r="463" spans="1:15" x14ac:dyDescent="0.2">
      <c r="A463" s="7" t="s">
        <v>1894</v>
      </c>
      <c r="B463" s="8">
        <v>3308</v>
      </c>
      <c r="C463" s="8">
        <v>55</v>
      </c>
      <c r="D463" t="s">
        <v>53</v>
      </c>
      <c r="E463" s="8">
        <v>70</v>
      </c>
      <c r="F463" s="8" t="s">
        <v>238</v>
      </c>
      <c r="G463" s="8" t="s">
        <v>243</v>
      </c>
      <c r="H463" s="8">
        <v>23</v>
      </c>
      <c r="I463" s="8">
        <v>1974</v>
      </c>
      <c r="J463" s="8">
        <v>1104</v>
      </c>
      <c r="K463" s="9">
        <v>1</v>
      </c>
      <c r="L463" t="str">
        <f>VLOOKUP($B463, SinglePPTData!$A:$J, COLUMNS(SinglePPTData!$A:G), FALSE)</f>
        <v>190112548006200</v>
      </c>
      <c r="M463" t="str">
        <f>VLOOKUP($B463, SinglePPTData!$A:$J, COLUMNS(SinglePPTData!$A:H), FALSE)</f>
        <v>Residential</v>
      </c>
      <c r="N463" s="37">
        <f>VLOOKUP(B463,SinglePPTData!A:J, COLUMNS(SinglePPTData!A:J), FALSE)</f>
        <v>2332.31</v>
      </c>
      <c r="O463" s="37">
        <f>IFERROR(VLOOKUP(B463,'Scattered Assessed Value'!A:I,COLUMNS('Scattered Assessed Value'!A:I),FALSE),VLOOKUP(B463,'Rooming and Agency Assesed Valu'!A:Q,COLUMNS('Rooming and Agency Assesed Valu'!A:Q),FALSE))</f>
        <v>447000</v>
      </c>
    </row>
    <row r="464" spans="1:15" x14ac:dyDescent="0.2">
      <c r="A464" s="7" t="s">
        <v>1894</v>
      </c>
      <c r="B464" s="8">
        <v>3379</v>
      </c>
      <c r="C464" s="8">
        <v>55</v>
      </c>
      <c r="D464" t="s">
        <v>53</v>
      </c>
      <c r="E464" s="8">
        <v>86</v>
      </c>
      <c r="F464" s="8" t="s">
        <v>238</v>
      </c>
      <c r="G464" s="8" t="s">
        <v>244</v>
      </c>
      <c r="H464" s="8">
        <v>23</v>
      </c>
      <c r="I464" s="8">
        <v>1974</v>
      </c>
      <c r="J464" s="8">
        <v>1310</v>
      </c>
      <c r="K464" s="9">
        <v>1</v>
      </c>
      <c r="L464" t="str">
        <f>VLOOKUP($B464, SinglePPTData!$A:$J, COLUMNS(SinglePPTData!$A:G), FALSE)</f>
        <v>190112548007000</v>
      </c>
      <c r="M464" t="str">
        <f>VLOOKUP($B464, SinglePPTData!$A:$J, COLUMNS(SinglePPTData!$A:H), FALSE)</f>
        <v>Residential</v>
      </c>
      <c r="N464" s="37">
        <f>VLOOKUP(B464,SinglePPTData!A:J, COLUMNS(SinglePPTData!A:J), FALSE)</f>
        <v>2348.85</v>
      </c>
      <c r="O464" s="37">
        <f>IFERROR(VLOOKUP(B464,'Scattered Assessed Value'!A:I,COLUMNS('Scattered Assessed Value'!A:I),FALSE),VLOOKUP(B464,'Rooming and Agency Assesed Valu'!A:Q,COLUMNS('Rooming and Agency Assesed Valu'!A:Q),FALSE))</f>
        <v>460000</v>
      </c>
    </row>
    <row r="465" spans="1:15" x14ac:dyDescent="0.2">
      <c r="A465" s="7" t="s">
        <v>1894</v>
      </c>
      <c r="B465" s="8">
        <v>3364</v>
      </c>
      <c r="C465" s="8">
        <v>55</v>
      </c>
      <c r="D465" t="s">
        <v>53</v>
      </c>
      <c r="E465" s="8">
        <v>93</v>
      </c>
      <c r="F465" s="8" t="s">
        <v>238</v>
      </c>
      <c r="G465" s="8" t="s">
        <v>245</v>
      </c>
      <c r="H465" s="8">
        <v>23</v>
      </c>
      <c r="I465" s="8">
        <v>1974</v>
      </c>
      <c r="J465" s="8">
        <v>1205</v>
      </c>
      <c r="K465" s="9">
        <v>1</v>
      </c>
      <c r="L465" t="str">
        <f>VLOOKUP($B465, SinglePPTData!$A:$J, COLUMNS(SinglePPTData!$A:G), FALSE)</f>
        <v>190112549001700</v>
      </c>
      <c r="M465" t="str">
        <f>VLOOKUP($B465, SinglePPTData!$A:$J, COLUMNS(SinglePPTData!$A:H), FALSE)</f>
        <v>Residential</v>
      </c>
      <c r="N465" s="37">
        <f>VLOOKUP(B465,SinglePPTData!A:J, COLUMNS(SinglePPTData!A:J), FALSE)</f>
        <v>2428.2399999999998</v>
      </c>
      <c r="O465" s="37">
        <f>IFERROR(VLOOKUP(B465,'Scattered Assessed Value'!A:I,COLUMNS('Scattered Assessed Value'!A:I),FALSE),VLOOKUP(B465,'Rooming and Agency Assesed Valu'!A:Q,COLUMNS('Rooming and Agency Assesed Valu'!A:Q),FALSE))</f>
        <v>472000</v>
      </c>
    </row>
    <row r="466" spans="1:15" x14ac:dyDescent="0.2">
      <c r="A466" s="7" t="s">
        <v>1894</v>
      </c>
      <c r="B466" s="8">
        <v>3380</v>
      </c>
      <c r="C466" s="8">
        <v>55</v>
      </c>
      <c r="D466" t="s">
        <v>53</v>
      </c>
      <c r="E466" s="8">
        <v>104</v>
      </c>
      <c r="F466" s="8" t="s">
        <v>238</v>
      </c>
      <c r="G466" s="8" t="s">
        <v>246</v>
      </c>
      <c r="H466" s="8">
        <v>23</v>
      </c>
      <c r="I466" s="8">
        <v>1974</v>
      </c>
      <c r="J466" s="8">
        <v>1310</v>
      </c>
      <c r="K466" s="9">
        <v>1</v>
      </c>
      <c r="L466" t="str">
        <f>VLOOKUP($B466, SinglePPTData!$A:$J, COLUMNS(SinglePPTData!$A:G), FALSE)</f>
        <v>190112548007900</v>
      </c>
      <c r="M466" t="str">
        <f>VLOOKUP($B466, SinglePPTData!$A:$J, COLUMNS(SinglePPTData!$A:H), FALSE)</f>
        <v>Residential</v>
      </c>
      <c r="N466" s="37">
        <f>VLOOKUP(B466,SinglePPTData!A:J, COLUMNS(SinglePPTData!A:J), FALSE)</f>
        <v>2319.08</v>
      </c>
      <c r="O466" s="37">
        <f>IFERROR(VLOOKUP(B466,'Scattered Assessed Value'!A:I,COLUMNS('Scattered Assessed Value'!A:I),FALSE),VLOOKUP(B466,'Rooming and Agency Assesed Valu'!A:Q,COLUMNS('Rooming and Agency Assesed Valu'!A:Q),FALSE))</f>
        <v>454000</v>
      </c>
    </row>
    <row r="467" spans="1:15" x14ac:dyDescent="0.2">
      <c r="A467" s="7" t="s">
        <v>1894</v>
      </c>
      <c r="B467" s="8">
        <v>3295</v>
      </c>
      <c r="C467" s="8">
        <v>55</v>
      </c>
      <c r="D467" t="s">
        <v>53</v>
      </c>
      <c r="E467" s="8">
        <v>22</v>
      </c>
      <c r="F467" s="8" t="s">
        <v>247</v>
      </c>
      <c r="G467" s="8" t="s">
        <v>248</v>
      </c>
      <c r="H467" s="8">
        <v>23</v>
      </c>
      <c r="I467" s="8">
        <v>1974</v>
      </c>
      <c r="J467" s="8">
        <v>1214</v>
      </c>
      <c r="K467" s="9">
        <v>1</v>
      </c>
      <c r="L467" t="str">
        <f>VLOOKUP($B467, SinglePPTData!$A:$J, COLUMNS(SinglePPTData!$A:G), FALSE)</f>
        <v>190112546002600</v>
      </c>
      <c r="M467" t="str">
        <f>VLOOKUP($B467, SinglePPTData!$A:$J, COLUMNS(SinglePPTData!$A:H), FALSE)</f>
        <v>Residential</v>
      </c>
      <c r="N467" s="37">
        <f>VLOOKUP(B467,SinglePPTData!A:J, COLUMNS(SinglePPTData!A:J), FALSE)</f>
        <v>2241.33</v>
      </c>
      <c r="O467" s="37">
        <f>IFERROR(VLOOKUP(B467,'Scattered Assessed Value'!A:I,COLUMNS('Scattered Assessed Value'!A:I),FALSE),VLOOKUP(B467,'Rooming and Agency Assesed Valu'!A:Q,COLUMNS('Rooming and Agency Assesed Valu'!A:Q),FALSE))</f>
        <v>440000</v>
      </c>
    </row>
    <row r="468" spans="1:15" x14ac:dyDescent="0.2">
      <c r="A468" s="7" t="s">
        <v>1894</v>
      </c>
      <c r="B468" s="8">
        <v>3296</v>
      </c>
      <c r="C468" s="8">
        <v>55</v>
      </c>
      <c r="D468" t="s">
        <v>53</v>
      </c>
      <c r="E468" s="8">
        <v>38</v>
      </c>
      <c r="F468" s="8" t="s">
        <v>247</v>
      </c>
      <c r="G468" s="8" t="s">
        <v>249</v>
      </c>
      <c r="H468" s="8">
        <v>23</v>
      </c>
      <c r="I468" s="8">
        <v>1974</v>
      </c>
      <c r="J468" s="8">
        <v>1214</v>
      </c>
      <c r="K468" s="9">
        <v>1</v>
      </c>
      <c r="L468" t="str">
        <f>VLOOKUP($B468, SinglePPTData!$A:$J, COLUMNS(SinglePPTData!$A:G), FALSE)</f>
        <v>190112546003400</v>
      </c>
      <c r="M468" t="str">
        <f>VLOOKUP($B468, SinglePPTData!$A:$J, COLUMNS(SinglePPTData!$A:H), FALSE)</f>
        <v>Residential</v>
      </c>
      <c r="N468" s="37">
        <f>VLOOKUP(B468,SinglePPTData!A:J, COLUMNS(SinglePPTData!A:J), FALSE)</f>
        <v>2211.56</v>
      </c>
      <c r="O468" s="37">
        <f>IFERROR(VLOOKUP(B468,'Scattered Assessed Value'!A:I,COLUMNS('Scattered Assessed Value'!A:I),FALSE),VLOOKUP(B468,'Rooming and Agency Assesed Valu'!A:Q,COLUMNS('Rooming and Agency Assesed Valu'!A:Q),FALSE))</f>
        <v>428000</v>
      </c>
    </row>
    <row r="469" spans="1:15" x14ac:dyDescent="0.2">
      <c r="A469" s="7" t="s">
        <v>1894</v>
      </c>
      <c r="B469" s="8">
        <v>3309</v>
      </c>
      <c r="C469" s="8">
        <v>55</v>
      </c>
      <c r="D469" t="s">
        <v>53</v>
      </c>
      <c r="E469" s="8">
        <v>48</v>
      </c>
      <c r="F469" s="8" t="s">
        <v>247</v>
      </c>
      <c r="G469" s="8" t="s">
        <v>250</v>
      </c>
      <c r="H469" s="8">
        <v>23</v>
      </c>
      <c r="I469" s="8">
        <v>1974</v>
      </c>
      <c r="J469" s="8">
        <v>1104</v>
      </c>
      <c r="K469" s="9">
        <v>1</v>
      </c>
      <c r="L469" t="str">
        <f>VLOOKUP($B469, SinglePPTData!$A:$J, COLUMNS(SinglePPTData!$A:G), FALSE)</f>
        <v>190112548001800</v>
      </c>
      <c r="M469" t="str">
        <f>VLOOKUP($B469, SinglePPTData!$A:$J, COLUMNS(SinglePPTData!$A:H), FALSE)</f>
        <v>Residential</v>
      </c>
      <c r="N469" s="37">
        <f>VLOOKUP(B469,SinglePPTData!A:J, COLUMNS(SinglePPTData!A:J), FALSE)</f>
        <v>2315.7600000000002</v>
      </c>
      <c r="O469" s="37">
        <f>IFERROR(VLOOKUP(B469,'Scattered Assessed Value'!A:I,COLUMNS('Scattered Assessed Value'!A:I),FALSE),VLOOKUP(B469,'Rooming and Agency Assesed Valu'!A:Q,COLUMNS('Rooming and Agency Assesed Valu'!A:Q),FALSE))</f>
        <v>446000</v>
      </c>
    </row>
    <row r="470" spans="1:15" x14ac:dyDescent="0.2">
      <c r="A470" s="7" t="s">
        <v>1894</v>
      </c>
      <c r="B470" s="8">
        <v>3310</v>
      </c>
      <c r="C470" s="8">
        <v>55</v>
      </c>
      <c r="D470" t="s">
        <v>53</v>
      </c>
      <c r="E470" s="8">
        <v>60</v>
      </c>
      <c r="F470" s="8" t="s">
        <v>247</v>
      </c>
      <c r="G470" s="8" t="s">
        <v>251</v>
      </c>
      <c r="H470" s="8">
        <v>23</v>
      </c>
      <c r="I470" s="8">
        <v>1974</v>
      </c>
      <c r="J470" s="8">
        <v>1104</v>
      </c>
      <c r="K470" s="9">
        <v>1</v>
      </c>
      <c r="L470" t="str">
        <f>VLOOKUP($B470, SinglePPTData!$A:$J, COLUMNS(SinglePPTData!$A:G), FALSE)</f>
        <v>190112548002400</v>
      </c>
      <c r="M470" t="str">
        <f>VLOOKUP($B470, SinglePPTData!$A:$J, COLUMNS(SinglePPTData!$A:H), FALSE)</f>
        <v>Residential</v>
      </c>
      <c r="N470" s="37">
        <f>VLOOKUP(B470,SinglePPTData!A:J, COLUMNS(SinglePPTData!A:J), FALSE)</f>
        <v>2324.04</v>
      </c>
      <c r="O470" s="37">
        <f>IFERROR(VLOOKUP(B470,'Scattered Assessed Value'!A:I,COLUMNS('Scattered Assessed Value'!A:I),FALSE),VLOOKUP(B470,'Rooming and Agency Assesed Valu'!A:Q,COLUMNS('Rooming and Agency Assesed Valu'!A:Q),FALSE))</f>
        <v>454000</v>
      </c>
    </row>
    <row r="471" spans="1:15" x14ac:dyDescent="0.2">
      <c r="A471" s="7" t="s">
        <v>1894</v>
      </c>
      <c r="B471" s="8">
        <v>3347</v>
      </c>
      <c r="C471" s="8">
        <v>55</v>
      </c>
      <c r="D471" t="s">
        <v>53</v>
      </c>
      <c r="E471" s="8" t="s">
        <v>252</v>
      </c>
      <c r="F471" s="8" t="s">
        <v>247</v>
      </c>
      <c r="G471" s="8" t="s">
        <v>253</v>
      </c>
      <c r="H471" s="8">
        <v>23</v>
      </c>
      <c r="I471" s="8">
        <v>1974</v>
      </c>
      <c r="J471" s="8">
        <v>1140</v>
      </c>
      <c r="K471" s="9">
        <v>1</v>
      </c>
      <c r="L471" t="str">
        <f>VLOOKUP($B471, SinglePPTData!$A:$J, COLUMNS(SinglePPTData!$A:G), FALSE)</f>
        <v>190112543024700</v>
      </c>
      <c r="M471" t="str">
        <f>VLOOKUP($B471, SinglePPTData!$A:$J, COLUMNS(SinglePPTData!$A:H), FALSE)</f>
        <v>Residential</v>
      </c>
      <c r="N471" s="37">
        <f>VLOOKUP(B471,SinglePPTData!A:J, COLUMNS(SinglePPTData!A:J), FALSE)</f>
        <v>1988.25</v>
      </c>
      <c r="O471" s="37">
        <f>IFERROR(VLOOKUP(B471,'Scattered Assessed Value'!A:I,COLUMNS('Scattered Assessed Value'!A:I),FALSE),VLOOKUP(B471,'Rooming and Agency Assesed Valu'!A:Q,COLUMNS('Rooming and Agency Assesed Valu'!A:Q),FALSE))</f>
        <v>383000</v>
      </c>
    </row>
    <row r="472" spans="1:15" x14ac:dyDescent="0.2">
      <c r="A472" s="7" t="s">
        <v>1894</v>
      </c>
      <c r="B472" s="8">
        <v>3407</v>
      </c>
      <c r="C472" s="8">
        <v>55</v>
      </c>
      <c r="D472" t="s">
        <v>53</v>
      </c>
      <c r="E472" s="8" t="s">
        <v>254</v>
      </c>
      <c r="F472" s="8" t="s">
        <v>247</v>
      </c>
      <c r="G472" s="8" t="s">
        <v>255</v>
      </c>
      <c r="H472" s="8">
        <v>23</v>
      </c>
      <c r="I472" s="8">
        <v>1974</v>
      </c>
      <c r="J472" s="8">
        <v>1140</v>
      </c>
      <c r="K472" s="9">
        <v>1</v>
      </c>
      <c r="L472" t="str">
        <f>VLOOKUP($B472, SinglePPTData!$A:$J, COLUMNS(SinglePPTData!$A:G), FALSE)</f>
        <v>190112543024800</v>
      </c>
      <c r="M472" t="str">
        <f>VLOOKUP($B472, SinglePPTData!$A:$J, COLUMNS(SinglePPTData!$A:H), FALSE)</f>
        <v>Residential</v>
      </c>
      <c r="N472" s="37">
        <f>VLOOKUP(B472,SinglePPTData!A:J, COLUMNS(SinglePPTData!A:J), FALSE)</f>
        <v>1986.6</v>
      </c>
      <c r="O472" s="37">
        <f>IFERROR(VLOOKUP(B472,'Scattered Assessed Value'!A:I,COLUMNS('Scattered Assessed Value'!A:I),FALSE),VLOOKUP(B472,'Rooming and Agency Assesed Valu'!A:Q,COLUMNS('Rooming and Agency Assesed Valu'!A:Q),FALSE))</f>
        <v>382000</v>
      </c>
    </row>
    <row r="473" spans="1:15" x14ac:dyDescent="0.2">
      <c r="A473" s="7" t="s">
        <v>1894</v>
      </c>
      <c r="B473" s="8">
        <v>3348</v>
      </c>
      <c r="C473" s="8">
        <v>55</v>
      </c>
      <c r="D473" t="s">
        <v>53</v>
      </c>
      <c r="E473" s="8" t="s">
        <v>256</v>
      </c>
      <c r="F473" s="8" t="s">
        <v>247</v>
      </c>
      <c r="G473" s="8" t="s">
        <v>257</v>
      </c>
      <c r="H473" s="8">
        <v>23</v>
      </c>
      <c r="I473" s="8">
        <v>1974</v>
      </c>
      <c r="J473" s="8">
        <v>1140</v>
      </c>
      <c r="K473" s="9">
        <v>1</v>
      </c>
      <c r="L473" t="str">
        <f>VLOOKUP($B473, SinglePPTData!$A:$J, COLUMNS(SinglePPTData!$A:G), FALSE)</f>
        <v>190112543025300</v>
      </c>
      <c r="M473" t="str">
        <f>VLOOKUP($B473, SinglePPTData!$A:$J, COLUMNS(SinglePPTData!$A:H), FALSE)</f>
        <v>Residential</v>
      </c>
      <c r="N473" s="37">
        <f>VLOOKUP(B473,SinglePPTData!A:J, COLUMNS(SinglePPTData!A:J), FALSE)</f>
        <v>1973.3600000000001</v>
      </c>
      <c r="O473" s="37">
        <f>IFERROR(VLOOKUP(B473,'Scattered Assessed Value'!A:I,COLUMNS('Scattered Assessed Value'!A:I),FALSE),VLOOKUP(B473,'Rooming and Agency Assesed Valu'!A:Q,COLUMNS('Rooming and Agency Assesed Valu'!A:Q),FALSE))</f>
        <v>380000</v>
      </c>
    </row>
    <row r="474" spans="1:15" x14ac:dyDescent="0.2">
      <c r="A474" s="7" t="s">
        <v>1894</v>
      </c>
      <c r="B474" s="8">
        <v>3408</v>
      </c>
      <c r="C474" s="8">
        <v>55</v>
      </c>
      <c r="D474" t="s">
        <v>53</v>
      </c>
      <c r="E474" s="8" t="s">
        <v>258</v>
      </c>
      <c r="F474" s="8" t="s">
        <v>247</v>
      </c>
      <c r="G474" s="8" t="s">
        <v>259</v>
      </c>
      <c r="H474" s="8">
        <v>23</v>
      </c>
      <c r="I474" s="8">
        <v>1974</v>
      </c>
      <c r="J474" s="8">
        <v>1140</v>
      </c>
      <c r="K474" s="9">
        <v>1</v>
      </c>
      <c r="L474" t="str">
        <f>VLOOKUP($B474, SinglePPTData!$A:$J, COLUMNS(SinglePPTData!$A:G), FALSE)</f>
        <v>190112543025400</v>
      </c>
      <c r="M474" t="str">
        <f>VLOOKUP($B474, SinglePPTData!$A:$J, COLUMNS(SinglePPTData!$A:H), FALSE)</f>
        <v>Residential</v>
      </c>
      <c r="N474" s="37">
        <f>VLOOKUP(B474,SinglePPTData!A:J, COLUMNS(SinglePPTData!A:J), FALSE)</f>
        <v>1973.3600000000001</v>
      </c>
      <c r="O474" s="37">
        <f>IFERROR(VLOOKUP(B474,'Scattered Assessed Value'!A:I,COLUMNS('Scattered Assessed Value'!A:I),FALSE),VLOOKUP(B474,'Rooming and Agency Assesed Valu'!A:Q,COLUMNS('Rooming and Agency Assesed Valu'!A:Q),FALSE))</f>
        <v>380000</v>
      </c>
    </row>
    <row r="475" spans="1:15" x14ac:dyDescent="0.2">
      <c r="A475" s="7" t="s">
        <v>1894</v>
      </c>
      <c r="B475" s="8">
        <v>3419</v>
      </c>
      <c r="C475" s="8">
        <v>55</v>
      </c>
      <c r="D475" t="s">
        <v>53</v>
      </c>
      <c r="E475" s="8">
        <v>37</v>
      </c>
      <c r="F475" s="8" t="s">
        <v>289</v>
      </c>
      <c r="G475" s="8" t="s">
        <v>290</v>
      </c>
      <c r="H475" s="8">
        <v>23</v>
      </c>
      <c r="I475" s="8">
        <v>1974</v>
      </c>
      <c r="J475" s="8">
        <v>1280</v>
      </c>
      <c r="K475" s="9">
        <v>1</v>
      </c>
      <c r="L475" t="str">
        <f>VLOOKUP($B475, SinglePPTData!$A:$J, COLUMNS(SinglePPTData!$A:G), FALSE)</f>
        <v>190112207004700</v>
      </c>
      <c r="M475" t="str">
        <f>VLOOKUP($B475, SinglePPTData!$A:$J, COLUMNS(SinglePPTData!$A:H), FALSE)</f>
        <v>Residential</v>
      </c>
      <c r="N475" s="37">
        <f>VLOOKUP(B475,SinglePPTData!A:J, COLUMNS(SinglePPTData!A:J), FALSE)</f>
        <v>2322.38</v>
      </c>
      <c r="O475" s="37">
        <f>IFERROR(VLOOKUP(B475,'Scattered Assessed Value'!A:I,COLUMNS('Scattered Assessed Value'!A:I),FALSE),VLOOKUP(B475,'Rooming and Agency Assesed Valu'!A:Q,COLUMNS('Rooming and Agency Assesed Valu'!A:Q),FALSE))</f>
        <v>447000</v>
      </c>
    </row>
    <row r="476" spans="1:15" x14ac:dyDescent="0.2">
      <c r="A476" s="7" t="s">
        <v>1894</v>
      </c>
      <c r="B476" s="8">
        <v>3420</v>
      </c>
      <c r="C476" s="8">
        <v>55</v>
      </c>
      <c r="D476" t="s">
        <v>53</v>
      </c>
      <c r="E476" s="8">
        <v>63</v>
      </c>
      <c r="F476" s="8" t="s">
        <v>289</v>
      </c>
      <c r="G476" s="8" t="s">
        <v>291</v>
      </c>
      <c r="H476" s="8">
        <v>23</v>
      </c>
      <c r="I476" s="8">
        <v>1974</v>
      </c>
      <c r="J476" s="8">
        <v>1280</v>
      </c>
      <c r="K476" s="9">
        <v>1</v>
      </c>
      <c r="L476" t="str">
        <f>VLOOKUP($B476, SinglePPTData!$A:$J, COLUMNS(SinglePPTData!$A:G), FALSE)</f>
        <v>190112207006000</v>
      </c>
      <c r="M476" t="str">
        <f>VLOOKUP($B476, SinglePPTData!$A:$J, COLUMNS(SinglePPTData!$A:H), FALSE)</f>
        <v>Residential</v>
      </c>
      <c r="N476" s="37">
        <f>VLOOKUP(B476,SinglePPTData!A:J, COLUMNS(SinglePPTData!A:J), FALSE)</f>
        <v>2289.2999999999997</v>
      </c>
      <c r="O476" s="37">
        <f>IFERROR(VLOOKUP(B476,'Scattered Assessed Value'!A:I,COLUMNS('Scattered Assessed Value'!A:I),FALSE),VLOOKUP(B476,'Rooming and Agency Assesed Valu'!A:Q,COLUMNS('Rooming and Agency Assesed Valu'!A:Q),FALSE))</f>
        <v>442000</v>
      </c>
    </row>
    <row r="477" spans="1:15" x14ac:dyDescent="0.2">
      <c r="A477" s="7" t="s">
        <v>1894</v>
      </c>
      <c r="B477" s="8">
        <v>4123</v>
      </c>
      <c r="C477" s="8">
        <v>77</v>
      </c>
      <c r="D477" t="s">
        <v>130</v>
      </c>
      <c r="E477" s="8">
        <v>26</v>
      </c>
      <c r="F477" s="8" t="s">
        <v>292</v>
      </c>
      <c r="G477" s="8" t="s">
        <v>293</v>
      </c>
      <c r="H477" s="8">
        <v>25</v>
      </c>
      <c r="I477" s="8">
        <v>1976</v>
      </c>
      <c r="J477" s="8">
        <v>1171</v>
      </c>
      <c r="K477" s="9">
        <v>1</v>
      </c>
      <c r="L477" t="str">
        <f>VLOOKUP($B477, SinglePPTData!$A:$J, COLUMNS(SinglePPTData!$A:G), FALSE)</f>
        <v>190112562003700</v>
      </c>
      <c r="M477" t="str">
        <f>VLOOKUP($B477, SinglePPTData!$A:$J, COLUMNS(SinglePPTData!$A:H), FALSE)</f>
        <v>Residential</v>
      </c>
      <c r="N477" s="37">
        <f>VLOOKUP(B477,SinglePPTData!A:J, COLUMNS(SinglePPTData!A:J), FALSE)</f>
        <v>1960.13</v>
      </c>
      <c r="O477" s="37">
        <f>IFERROR(VLOOKUP(B477,'Scattered Assessed Value'!A:I,COLUMNS('Scattered Assessed Value'!A:I),FALSE),VLOOKUP(B477,'Rooming and Agency Assesed Valu'!A:Q,COLUMNS('Rooming and Agency Assesed Valu'!A:Q),FALSE))</f>
        <v>378000</v>
      </c>
    </row>
    <row r="478" spans="1:15" x14ac:dyDescent="0.2">
      <c r="A478" s="7" t="s">
        <v>1894</v>
      </c>
      <c r="B478" s="8">
        <v>4124</v>
      </c>
      <c r="C478" s="8">
        <v>77</v>
      </c>
      <c r="D478" t="s">
        <v>130</v>
      </c>
      <c r="E478" s="8">
        <v>58</v>
      </c>
      <c r="F478" s="8" t="s">
        <v>292</v>
      </c>
      <c r="G478" s="8" t="s">
        <v>294</v>
      </c>
      <c r="H478" s="8">
        <v>25</v>
      </c>
      <c r="I478" s="8">
        <v>1976</v>
      </c>
      <c r="J478" s="8">
        <v>1156</v>
      </c>
      <c r="K478" s="9">
        <v>1</v>
      </c>
      <c r="L478" t="str">
        <f>VLOOKUP($B478, SinglePPTData!$A:$J, COLUMNS(SinglePPTData!$A:G), FALSE)</f>
        <v>190112562005300</v>
      </c>
      <c r="M478" t="str">
        <f>VLOOKUP($B478, SinglePPTData!$A:$J, COLUMNS(SinglePPTData!$A:H), FALSE)</f>
        <v>Residential</v>
      </c>
      <c r="N478" s="37">
        <f>VLOOKUP(B478,SinglePPTData!A:J, COLUMNS(SinglePPTData!A:J), FALSE)</f>
        <v>1994.87</v>
      </c>
      <c r="O478" s="37">
        <f>IFERROR(VLOOKUP(B478,'Scattered Assessed Value'!A:I,COLUMNS('Scattered Assessed Value'!A:I),FALSE),VLOOKUP(B478,'Rooming and Agency Assesed Valu'!A:Q,COLUMNS('Rooming and Agency Assesed Valu'!A:Q),FALSE))</f>
        <v>384000</v>
      </c>
    </row>
    <row r="479" spans="1:15" x14ac:dyDescent="0.2">
      <c r="A479" s="7" t="s">
        <v>1894</v>
      </c>
      <c r="B479" s="8">
        <v>4125</v>
      </c>
      <c r="C479" s="8">
        <v>77</v>
      </c>
      <c r="D479" t="s">
        <v>130</v>
      </c>
      <c r="E479" s="8">
        <v>68</v>
      </c>
      <c r="F479" s="8" t="s">
        <v>292</v>
      </c>
      <c r="G479" s="8" t="s">
        <v>295</v>
      </c>
      <c r="H479" s="8">
        <v>25</v>
      </c>
      <c r="I479" s="8">
        <v>1976</v>
      </c>
      <c r="J479" s="8">
        <v>1194</v>
      </c>
      <c r="K479" s="9">
        <v>1</v>
      </c>
      <c r="L479" t="str">
        <f>VLOOKUP($B479, SinglePPTData!$A:$J, COLUMNS(SinglePPTData!$A:G), FALSE)</f>
        <v>190112562005800</v>
      </c>
      <c r="M479" t="str">
        <f>VLOOKUP($B479, SinglePPTData!$A:$J, COLUMNS(SinglePPTData!$A:H), FALSE)</f>
        <v>Residential</v>
      </c>
      <c r="N479" s="37">
        <f>VLOOKUP(B479,SinglePPTData!A:J, COLUMNS(SinglePPTData!A:J), FALSE)</f>
        <v>1996.51</v>
      </c>
      <c r="O479" s="37">
        <f>IFERROR(VLOOKUP(B479,'Scattered Assessed Value'!A:I,COLUMNS('Scattered Assessed Value'!A:I),FALSE),VLOOKUP(B479,'Rooming and Agency Assesed Valu'!A:Q,COLUMNS('Rooming and Agency Assesed Valu'!A:Q),FALSE))</f>
        <v>385000</v>
      </c>
    </row>
    <row r="480" spans="1:15" x14ac:dyDescent="0.2">
      <c r="A480" s="7" t="s">
        <v>1894</v>
      </c>
      <c r="B480" s="8">
        <v>3311</v>
      </c>
      <c r="C480" s="8">
        <v>55</v>
      </c>
      <c r="D480" t="s">
        <v>53</v>
      </c>
      <c r="E480" s="8">
        <v>7</v>
      </c>
      <c r="F480" s="8" t="s">
        <v>306</v>
      </c>
      <c r="G480" s="8" t="s">
        <v>307</v>
      </c>
      <c r="H480" s="8">
        <v>23</v>
      </c>
      <c r="I480" s="8">
        <v>1974</v>
      </c>
      <c r="J480" s="8">
        <v>1200</v>
      </c>
      <c r="K480" s="9">
        <v>1</v>
      </c>
      <c r="L480" t="str">
        <f>VLOOKUP($B480, SinglePPTData!$A:$J, COLUMNS(SinglePPTData!$A:G), FALSE)</f>
        <v>190112554000400</v>
      </c>
      <c r="M480" t="str">
        <f>VLOOKUP($B480, SinglePPTData!$A:$J, COLUMNS(SinglePPTData!$A:H), FALSE)</f>
        <v>Residential</v>
      </c>
      <c r="N480" s="37">
        <f>VLOOKUP(B480,SinglePPTData!A:J, COLUMNS(SinglePPTData!A:J), FALSE)</f>
        <v>2406.7399999999998</v>
      </c>
      <c r="O480" s="37">
        <f>IFERROR(VLOOKUP(B480,'Scattered Assessed Value'!A:I,COLUMNS('Scattered Assessed Value'!A:I),FALSE),VLOOKUP(B480,'Rooming and Agency Assesed Valu'!A:Q,COLUMNS('Rooming and Agency Assesed Valu'!A:Q),FALSE))</f>
        <v>468000</v>
      </c>
    </row>
    <row r="481" spans="1:15" x14ac:dyDescent="0.2">
      <c r="A481" s="7" t="s">
        <v>1894</v>
      </c>
      <c r="B481" s="8">
        <v>3381</v>
      </c>
      <c r="C481" s="8">
        <v>55</v>
      </c>
      <c r="D481" t="s">
        <v>53</v>
      </c>
      <c r="E481" s="8">
        <v>14</v>
      </c>
      <c r="F481" s="8" t="s">
        <v>306</v>
      </c>
      <c r="G481" s="8" t="s">
        <v>308</v>
      </c>
      <c r="H481" s="8">
        <v>23</v>
      </c>
      <c r="I481" s="8">
        <v>1974</v>
      </c>
      <c r="J481" s="8">
        <v>1150</v>
      </c>
      <c r="K481" s="9">
        <v>1</v>
      </c>
      <c r="L481" t="str">
        <f>VLOOKUP($B481, SinglePPTData!$A:$J, COLUMNS(SinglePPTData!$A:G), FALSE)</f>
        <v>190112553008200</v>
      </c>
      <c r="M481" t="str">
        <f>VLOOKUP($B481, SinglePPTData!$A:$J, COLUMNS(SinglePPTData!$A:H), FALSE)</f>
        <v>Residential</v>
      </c>
      <c r="N481" s="37">
        <f>VLOOKUP(B481,SinglePPTData!A:J, COLUMNS(SinglePPTData!A:J), FALSE)</f>
        <v>2199.98</v>
      </c>
      <c r="O481" s="37">
        <f>IFERROR(VLOOKUP(B481,'Scattered Assessed Value'!A:I,COLUMNS('Scattered Assessed Value'!A:I),FALSE),VLOOKUP(B481,'Rooming and Agency Assesed Valu'!A:Q,COLUMNS('Rooming and Agency Assesed Valu'!A:Q),FALSE))</f>
        <v>433000</v>
      </c>
    </row>
    <row r="482" spans="1:15" x14ac:dyDescent="0.2">
      <c r="A482" s="7" t="s">
        <v>1894</v>
      </c>
      <c r="B482" s="8">
        <v>3312</v>
      </c>
      <c r="C482" s="8">
        <v>55</v>
      </c>
      <c r="D482" t="s">
        <v>53</v>
      </c>
      <c r="E482" s="8">
        <v>35</v>
      </c>
      <c r="F482" s="8" t="s">
        <v>306</v>
      </c>
      <c r="G482" s="8" t="s">
        <v>309</v>
      </c>
      <c r="H482" s="8">
        <v>23</v>
      </c>
      <c r="I482" s="8">
        <v>1974</v>
      </c>
      <c r="J482" s="8">
        <v>1200</v>
      </c>
      <c r="K482" s="9">
        <v>1</v>
      </c>
      <c r="L482" t="str">
        <f>VLOOKUP($B482, SinglePPTData!$A:$J, COLUMNS(SinglePPTData!$A:G), FALSE)</f>
        <v>190112554001200</v>
      </c>
      <c r="M482" t="str">
        <f>VLOOKUP($B482, SinglePPTData!$A:$J, COLUMNS(SinglePPTData!$A:H), FALSE)</f>
        <v>Residential</v>
      </c>
      <c r="N482" s="37">
        <f>VLOOKUP(B482,SinglePPTData!A:J, COLUMNS(SinglePPTData!A:J), FALSE)</f>
        <v>2406.7399999999998</v>
      </c>
      <c r="O482" s="37">
        <f>IFERROR(VLOOKUP(B482,'Scattered Assessed Value'!A:I,COLUMNS('Scattered Assessed Value'!A:I),FALSE),VLOOKUP(B482,'Rooming and Agency Assesed Valu'!A:Q,COLUMNS('Rooming and Agency Assesed Valu'!A:Q),FALSE))</f>
        <v>468000</v>
      </c>
    </row>
    <row r="483" spans="1:15" x14ac:dyDescent="0.2">
      <c r="A483" s="7" t="s">
        <v>1894</v>
      </c>
      <c r="B483" s="8">
        <v>3297</v>
      </c>
      <c r="C483" s="8">
        <v>55</v>
      </c>
      <c r="D483" t="s">
        <v>53</v>
      </c>
      <c r="E483" s="8">
        <v>40</v>
      </c>
      <c r="F483" s="8" t="s">
        <v>306</v>
      </c>
      <c r="G483" s="8" t="s">
        <v>310</v>
      </c>
      <c r="H483" s="8">
        <v>23</v>
      </c>
      <c r="I483" s="8">
        <v>1974</v>
      </c>
      <c r="J483" s="8">
        <v>1150</v>
      </c>
      <c r="K483" s="9">
        <v>1</v>
      </c>
      <c r="L483" t="str">
        <f>VLOOKUP($B483, SinglePPTData!$A:$J, COLUMNS(SinglePPTData!$A:G), FALSE)</f>
        <v>190112553006900</v>
      </c>
      <c r="M483" t="str">
        <f>VLOOKUP($B483, SinglePPTData!$A:$J, COLUMNS(SinglePPTData!$A:H), FALSE)</f>
        <v>Residential</v>
      </c>
      <c r="N483" s="37">
        <f>VLOOKUP(B483,SinglePPTData!A:J, COLUMNS(SinglePPTData!A:J), FALSE)</f>
        <v>2160.29</v>
      </c>
      <c r="O483" s="37">
        <f>IFERROR(VLOOKUP(B483,'Scattered Assessed Value'!A:I,COLUMNS('Scattered Assessed Value'!A:I),FALSE),VLOOKUP(B483,'Rooming and Agency Assesed Valu'!A:Q,COLUMNS('Rooming and Agency Assesed Valu'!A:Q),FALSE))</f>
        <v>412000</v>
      </c>
    </row>
    <row r="484" spans="1:15" x14ac:dyDescent="0.2">
      <c r="A484" s="7" t="s">
        <v>1894</v>
      </c>
      <c r="B484" s="8">
        <v>3298</v>
      </c>
      <c r="C484" s="8">
        <v>55</v>
      </c>
      <c r="D484" t="s">
        <v>53</v>
      </c>
      <c r="E484" s="8">
        <v>50</v>
      </c>
      <c r="F484" s="8" t="s">
        <v>306</v>
      </c>
      <c r="G484" s="8" t="s">
        <v>311</v>
      </c>
      <c r="H484" s="8">
        <v>23</v>
      </c>
      <c r="I484" s="8">
        <v>1974</v>
      </c>
      <c r="J484" s="8">
        <v>1150</v>
      </c>
      <c r="K484" s="9">
        <v>1</v>
      </c>
      <c r="L484" t="str">
        <f>VLOOKUP($B484, SinglePPTData!$A:$J, COLUMNS(SinglePPTData!$A:G), FALSE)</f>
        <v>190112553006400</v>
      </c>
      <c r="M484" t="str">
        <f>VLOOKUP($B484, SinglePPTData!$A:$J, COLUMNS(SinglePPTData!$A:H), FALSE)</f>
        <v>Residential</v>
      </c>
      <c r="N484" s="37">
        <f>VLOOKUP(B484,SinglePPTData!A:J, COLUMNS(SinglePPTData!A:J), FALSE)</f>
        <v>2208.25</v>
      </c>
      <c r="O484" s="37">
        <f>IFERROR(VLOOKUP(B484,'Scattered Assessed Value'!A:I,COLUMNS('Scattered Assessed Value'!A:I),FALSE),VLOOKUP(B484,'Rooming and Agency Assesed Valu'!A:Q,COLUMNS('Rooming and Agency Assesed Valu'!A:Q),FALSE))</f>
        <v>426000</v>
      </c>
    </row>
    <row r="485" spans="1:15" x14ac:dyDescent="0.2">
      <c r="A485" s="7" t="s">
        <v>1894</v>
      </c>
      <c r="B485" s="8">
        <v>3313</v>
      </c>
      <c r="C485" s="8">
        <v>55</v>
      </c>
      <c r="D485" t="s">
        <v>53</v>
      </c>
      <c r="E485" s="8">
        <v>70</v>
      </c>
      <c r="F485" s="8" t="s">
        <v>306</v>
      </c>
      <c r="G485" s="8" t="s">
        <v>312</v>
      </c>
      <c r="H485" s="8">
        <v>23</v>
      </c>
      <c r="I485" s="8">
        <v>1974</v>
      </c>
      <c r="J485" s="8">
        <v>1118</v>
      </c>
      <c r="K485" s="9">
        <v>1</v>
      </c>
      <c r="L485" t="str">
        <f>VLOOKUP($B485, SinglePPTData!$A:$J, COLUMNS(SinglePPTData!$A:G), FALSE)</f>
        <v>190112553005300</v>
      </c>
      <c r="M485" t="str">
        <f>VLOOKUP($B485, SinglePPTData!$A:$J, COLUMNS(SinglePPTData!$A:H), FALSE)</f>
        <v>Residential</v>
      </c>
      <c r="N485" s="37">
        <f>VLOOKUP(B485,SinglePPTData!A:J, COLUMNS(SinglePPTData!A:J), FALSE)</f>
        <v>2362.09</v>
      </c>
      <c r="O485" s="37">
        <f>IFERROR(VLOOKUP(B485,'Scattered Assessed Value'!A:I,COLUMNS('Scattered Assessed Value'!A:I),FALSE),VLOOKUP(B485,'Rooming and Agency Assesed Valu'!A:Q,COLUMNS('Rooming and Agency Assesed Valu'!A:Q),FALSE))</f>
        <v>459000</v>
      </c>
    </row>
    <row r="486" spans="1:15" x14ac:dyDescent="0.2">
      <c r="A486" s="7" t="s">
        <v>1894</v>
      </c>
      <c r="B486" s="8">
        <v>3314</v>
      </c>
      <c r="C486" s="8">
        <v>55</v>
      </c>
      <c r="D486" t="s">
        <v>53</v>
      </c>
      <c r="E486" s="8">
        <v>86</v>
      </c>
      <c r="F486" s="8" t="s">
        <v>306</v>
      </c>
      <c r="G486" s="8" t="s">
        <v>313</v>
      </c>
      <c r="H486" s="8">
        <v>23</v>
      </c>
      <c r="I486" s="8">
        <v>1974</v>
      </c>
      <c r="J486" s="8">
        <v>1118</v>
      </c>
      <c r="K486" s="9">
        <v>1</v>
      </c>
      <c r="L486" t="str">
        <f>VLOOKUP($B486, SinglePPTData!$A:$J, COLUMNS(SinglePPTData!$A:G), FALSE)</f>
        <v>190112553004500</v>
      </c>
      <c r="M486" t="str">
        <f>VLOOKUP($B486, SinglePPTData!$A:$J, COLUMNS(SinglePPTData!$A:H), FALSE)</f>
        <v>Residential</v>
      </c>
      <c r="N486" s="37">
        <f>VLOOKUP(B486,SinglePPTData!A:J, COLUMNS(SinglePPTData!A:J), FALSE)</f>
        <v>2343.89</v>
      </c>
      <c r="O486" s="37">
        <f>IFERROR(VLOOKUP(B486,'Scattered Assessed Value'!A:I,COLUMNS('Scattered Assessed Value'!A:I),FALSE),VLOOKUP(B486,'Rooming and Agency Assesed Valu'!A:Q,COLUMNS('Rooming and Agency Assesed Valu'!A:Q),FALSE))</f>
        <v>457000</v>
      </c>
    </row>
    <row r="487" spans="1:15" x14ac:dyDescent="0.2">
      <c r="A487" s="7" t="s">
        <v>1894</v>
      </c>
      <c r="B487" s="8">
        <v>3315</v>
      </c>
      <c r="C487" s="8">
        <v>55</v>
      </c>
      <c r="D487" t="s">
        <v>53</v>
      </c>
      <c r="E487" s="8">
        <v>91</v>
      </c>
      <c r="F487" s="8" t="s">
        <v>306</v>
      </c>
      <c r="G487" s="8" t="s">
        <v>314</v>
      </c>
      <c r="H487" s="8">
        <v>23</v>
      </c>
      <c r="I487" s="8">
        <v>1974</v>
      </c>
      <c r="J487" s="8">
        <v>1200</v>
      </c>
      <c r="K487" s="9">
        <v>1</v>
      </c>
      <c r="L487" t="str">
        <f>VLOOKUP($B487, SinglePPTData!$A:$J, COLUMNS(SinglePPTData!$A:G), FALSE)</f>
        <v>190112554002600</v>
      </c>
      <c r="M487" t="str">
        <f>VLOOKUP($B487, SinglePPTData!$A:$J, COLUMNS(SinglePPTData!$A:H), FALSE)</f>
        <v>Residential</v>
      </c>
      <c r="N487" s="37">
        <f>VLOOKUP(B487,SinglePPTData!A:J, COLUMNS(SinglePPTData!A:J), FALSE)</f>
        <v>2413.36</v>
      </c>
      <c r="O487" s="37">
        <f>IFERROR(VLOOKUP(B487,'Scattered Assessed Value'!A:I,COLUMNS('Scattered Assessed Value'!A:I),FALSE),VLOOKUP(B487,'Rooming and Agency Assesed Valu'!A:Q,COLUMNS('Rooming and Agency Assesed Valu'!A:Q),FALSE))</f>
        <v>469000</v>
      </c>
    </row>
    <row r="488" spans="1:15" x14ac:dyDescent="0.2">
      <c r="A488" s="7" t="s">
        <v>1894</v>
      </c>
      <c r="B488" s="8">
        <v>3382</v>
      </c>
      <c r="C488" s="8">
        <v>55</v>
      </c>
      <c r="D488" t="s">
        <v>53</v>
      </c>
      <c r="E488" s="8">
        <v>106</v>
      </c>
      <c r="F488" s="8" t="s">
        <v>306</v>
      </c>
      <c r="G488" s="8" t="s">
        <v>315</v>
      </c>
      <c r="H488" s="8">
        <v>23</v>
      </c>
      <c r="I488" s="8">
        <v>1974</v>
      </c>
      <c r="J488" s="8">
        <v>1316</v>
      </c>
      <c r="K488" s="9">
        <v>1</v>
      </c>
      <c r="L488" t="str">
        <f>VLOOKUP($B488, SinglePPTData!$A:$J, COLUMNS(SinglePPTData!$A:G), FALSE)</f>
        <v>190112553003600</v>
      </c>
      <c r="M488" t="str">
        <f>VLOOKUP($B488, SinglePPTData!$A:$J, COLUMNS(SinglePPTData!$A:H), FALSE)</f>
        <v>Residential</v>
      </c>
      <c r="N488" s="37">
        <f>VLOOKUP(B488,SinglePPTData!A:J, COLUMNS(SinglePPTData!A:J), FALSE)</f>
        <v>2332.31</v>
      </c>
      <c r="O488" s="37">
        <f>IFERROR(VLOOKUP(B488,'Scattered Assessed Value'!A:I,COLUMNS('Scattered Assessed Value'!A:I),FALSE),VLOOKUP(B488,'Rooming and Agency Assesed Valu'!A:Q,COLUMNS('Rooming and Agency Assesed Valu'!A:Q),FALSE))</f>
        <v>456000</v>
      </c>
    </row>
    <row r="489" spans="1:15" x14ac:dyDescent="0.2">
      <c r="A489" s="7" t="s">
        <v>1894</v>
      </c>
      <c r="B489" s="8">
        <v>4136</v>
      </c>
      <c r="C489" s="8">
        <v>77</v>
      </c>
      <c r="D489" t="s">
        <v>130</v>
      </c>
      <c r="E489" s="8">
        <v>8</v>
      </c>
      <c r="F489" s="8" t="s">
        <v>316</v>
      </c>
      <c r="G489" s="8" t="s">
        <v>317</v>
      </c>
      <c r="H489" s="8">
        <v>25</v>
      </c>
      <c r="I489" s="8">
        <v>1976</v>
      </c>
      <c r="J489" s="8">
        <v>1303</v>
      </c>
      <c r="K489" s="9">
        <v>1</v>
      </c>
      <c r="L489" t="str">
        <f>VLOOKUP($B489, SinglePPTData!$A:$J, COLUMNS(SinglePPTData!$A:G), FALSE)</f>
        <v>190112563012800</v>
      </c>
      <c r="M489" t="str">
        <f>VLOOKUP($B489, SinglePPTData!$A:$J, COLUMNS(SinglePPTData!$A:H), FALSE)</f>
        <v>Residential</v>
      </c>
      <c r="N489" s="37">
        <f>VLOOKUP(B489,SinglePPTData!A:J, COLUMNS(SinglePPTData!A:J), FALSE)</f>
        <v>2082.5299999999997</v>
      </c>
      <c r="O489" s="37">
        <f>IFERROR(VLOOKUP(B489,'Scattered Assessed Value'!A:I,COLUMNS('Scattered Assessed Value'!A:I),FALSE),VLOOKUP(B489,'Rooming and Agency Assesed Valu'!A:Q,COLUMNS('Rooming and Agency Assesed Valu'!A:Q),FALSE))</f>
        <v>401000</v>
      </c>
    </row>
    <row r="490" spans="1:15" x14ac:dyDescent="0.2">
      <c r="A490" s="7" t="s">
        <v>1894</v>
      </c>
      <c r="B490" s="8">
        <v>4126</v>
      </c>
      <c r="C490" s="8">
        <v>77</v>
      </c>
      <c r="D490" t="s">
        <v>130</v>
      </c>
      <c r="E490" s="8">
        <v>34</v>
      </c>
      <c r="F490" s="8" t="s">
        <v>316</v>
      </c>
      <c r="G490" s="8" t="s">
        <v>318</v>
      </c>
      <c r="H490" s="8">
        <v>25</v>
      </c>
      <c r="I490" s="8">
        <v>1976</v>
      </c>
      <c r="J490" s="8">
        <v>1175</v>
      </c>
      <c r="K490" s="9">
        <v>1</v>
      </c>
      <c r="L490" t="str">
        <f>VLOOKUP($B490, SinglePPTData!$A:$J, COLUMNS(SinglePPTData!$A:G), FALSE)</f>
        <v>190112563011500</v>
      </c>
      <c r="M490" t="str">
        <f>VLOOKUP($B490, SinglePPTData!$A:$J, COLUMNS(SinglePPTData!$A:H), FALSE)</f>
        <v>Residential</v>
      </c>
      <c r="N490" s="37">
        <f>VLOOKUP(B490,SinglePPTData!A:J, COLUMNS(SinglePPTData!A:J), FALSE)</f>
        <v>1955.1799999999998</v>
      </c>
      <c r="O490" s="37">
        <f>IFERROR(VLOOKUP(B490,'Scattered Assessed Value'!A:I,COLUMNS('Scattered Assessed Value'!A:I),FALSE),VLOOKUP(B490,'Rooming and Agency Assesed Valu'!A:Q,COLUMNS('Rooming and Agency Assesed Valu'!A:Q),FALSE))</f>
        <v>378000</v>
      </c>
    </row>
    <row r="491" spans="1:15" x14ac:dyDescent="0.2">
      <c r="A491" s="7" t="s">
        <v>1894</v>
      </c>
      <c r="B491" s="8">
        <v>4127</v>
      </c>
      <c r="C491" s="8">
        <v>77</v>
      </c>
      <c r="D491" t="s">
        <v>130</v>
      </c>
      <c r="E491" s="8">
        <v>52</v>
      </c>
      <c r="F491" s="8" t="s">
        <v>316</v>
      </c>
      <c r="G491" s="8" t="s">
        <v>319</v>
      </c>
      <c r="H491" s="8">
        <v>25</v>
      </c>
      <c r="I491" s="8">
        <v>1976</v>
      </c>
      <c r="J491" s="8">
        <v>1175</v>
      </c>
      <c r="K491" s="9">
        <v>1</v>
      </c>
      <c r="L491" t="str">
        <f>VLOOKUP($B491, SinglePPTData!$A:$J, COLUMNS(SinglePPTData!$A:G), FALSE)</f>
        <v>190112563010600</v>
      </c>
      <c r="M491" t="str">
        <f>VLOOKUP($B491, SinglePPTData!$A:$J, COLUMNS(SinglePPTData!$A:H), FALSE)</f>
        <v>Residential</v>
      </c>
      <c r="N491" s="37">
        <f>VLOOKUP(B491,SinglePPTData!A:J, COLUMNS(SinglePPTData!A:J), FALSE)</f>
        <v>1905.54</v>
      </c>
      <c r="O491" s="37">
        <f>IFERROR(VLOOKUP(B491,'Scattered Assessed Value'!A:I,COLUMNS('Scattered Assessed Value'!A:I),FALSE),VLOOKUP(B491,'Rooming and Agency Assesed Valu'!A:Q,COLUMNS('Rooming and Agency Assesed Valu'!A:Q),FALSE))</f>
        <v>363000</v>
      </c>
    </row>
    <row r="492" spans="1:15" x14ac:dyDescent="0.2">
      <c r="A492" s="7" t="s">
        <v>1894</v>
      </c>
      <c r="B492" s="8">
        <v>4128</v>
      </c>
      <c r="C492" s="8">
        <v>77</v>
      </c>
      <c r="D492" t="s">
        <v>130</v>
      </c>
      <c r="E492" s="8">
        <v>68</v>
      </c>
      <c r="F492" s="8" t="s">
        <v>316</v>
      </c>
      <c r="G492" s="8" t="s">
        <v>320</v>
      </c>
      <c r="H492" s="8">
        <v>25</v>
      </c>
      <c r="I492" s="8">
        <v>1976</v>
      </c>
      <c r="J492" s="8">
        <v>1159</v>
      </c>
      <c r="K492" s="9">
        <v>1</v>
      </c>
      <c r="L492" t="str">
        <f>VLOOKUP($B492, SinglePPTData!$A:$J, COLUMNS(SinglePPTData!$A:G), FALSE)</f>
        <v>190112563009800</v>
      </c>
      <c r="M492" t="str">
        <f>VLOOKUP($B492, SinglePPTData!$A:$J, COLUMNS(SinglePPTData!$A:H), FALSE)</f>
        <v>Residential</v>
      </c>
      <c r="N492" s="37">
        <f>VLOOKUP(B492,SinglePPTData!A:J, COLUMNS(SinglePPTData!A:J), FALSE)</f>
        <v>1948.55</v>
      </c>
      <c r="O492" s="37">
        <f>IFERROR(VLOOKUP(B492,'Scattered Assessed Value'!A:I,COLUMNS('Scattered Assessed Value'!A:I),FALSE),VLOOKUP(B492,'Rooming and Agency Assesed Valu'!A:Q,COLUMNS('Rooming and Agency Assesed Valu'!A:Q),FALSE))</f>
        <v>377000</v>
      </c>
    </row>
    <row r="493" spans="1:15" x14ac:dyDescent="0.2">
      <c r="A493" s="7" t="s">
        <v>1894</v>
      </c>
      <c r="B493" s="8">
        <v>4129</v>
      </c>
      <c r="C493" s="8">
        <v>77</v>
      </c>
      <c r="D493" t="s">
        <v>130</v>
      </c>
      <c r="E493" s="8">
        <v>84</v>
      </c>
      <c r="F493" s="8" t="s">
        <v>316</v>
      </c>
      <c r="G493" s="8" t="s">
        <v>321</v>
      </c>
      <c r="H493" s="8">
        <v>25</v>
      </c>
      <c r="I493" s="8">
        <v>1976</v>
      </c>
      <c r="J493" s="8">
        <v>1189</v>
      </c>
      <c r="K493" s="9">
        <v>1</v>
      </c>
      <c r="L493" t="str">
        <f>VLOOKUP($B493, SinglePPTData!$A:$J, COLUMNS(SinglePPTData!$A:G), FALSE)</f>
        <v>190112563009000</v>
      </c>
      <c r="M493" t="str">
        <f>VLOOKUP($B493, SinglePPTData!$A:$J, COLUMNS(SinglePPTData!$A:H), FALSE)</f>
        <v>Residential</v>
      </c>
      <c r="N493" s="37">
        <f>VLOOKUP(B493,SinglePPTData!A:J, COLUMNS(SinglePPTData!A:J), FALSE)</f>
        <v>1989.8999999999999</v>
      </c>
      <c r="O493" s="37">
        <f>IFERROR(VLOOKUP(B493,'Scattered Assessed Value'!A:I,COLUMNS('Scattered Assessed Value'!A:I),FALSE),VLOOKUP(B493,'Rooming and Agency Assesed Valu'!A:Q,COLUMNS('Rooming and Agency Assesed Valu'!A:Q),FALSE))</f>
        <v>384000</v>
      </c>
    </row>
    <row r="494" spans="1:15" x14ac:dyDescent="0.2">
      <c r="A494" s="7" t="s">
        <v>1894</v>
      </c>
      <c r="B494" s="8">
        <v>3316</v>
      </c>
      <c r="C494" s="8">
        <v>55</v>
      </c>
      <c r="D494" t="s">
        <v>53</v>
      </c>
      <c r="E494" s="8">
        <v>21</v>
      </c>
      <c r="F494" s="8" t="s">
        <v>380</v>
      </c>
      <c r="G494" s="8" t="s">
        <v>381</v>
      </c>
      <c r="H494" s="8">
        <v>25</v>
      </c>
      <c r="I494" s="8">
        <v>1975</v>
      </c>
      <c r="J494" s="8">
        <v>1030</v>
      </c>
      <c r="K494" s="9">
        <v>1</v>
      </c>
      <c r="L494" t="str">
        <f>VLOOKUP($B494, SinglePPTData!$A:$J, COLUMNS(SinglePPTData!$A:G), FALSE)</f>
        <v>190112531010000</v>
      </c>
      <c r="M494" t="str">
        <f>VLOOKUP($B494, SinglePPTData!$A:$J, COLUMNS(SinglePPTData!$A:H), FALSE)</f>
        <v>Residential</v>
      </c>
      <c r="N494" s="37">
        <f>VLOOKUP(B494,SinglePPTData!A:J, COLUMNS(SinglePPTData!A:J), FALSE)</f>
        <v>2309.15</v>
      </c>
      <c r="O494" s="37">
        <f>IFERROR(VLOOKUP(B494,'Scattered Assessed Value'!A:I,COLUMNS('Scattered Assessed Value'!A:I),FALSE),VLOOKUP(B494,'Rooming and Agency Assesed Valu'!A:Q,COLUMNS('Rooming and Agency Assesed Valu'!A:Q),FALSE))</f>
        <v>448000</v>
      </c>
    </row>
    <row r="495" spans="1:15" x14ac:dyDescent="0.2">
      <c r="A495" s="7" t="s">
        <v>1894</v>
      </c>
      <c r="B495" s="8">
        <v>3317</v>
      </c>
      <c r="C495" s="8">
        <v>55</v>
      </c>
      <c r="D495" t="s">
        <v>53</v>
      </c>
      <c r="E495" s="8">
        <v>31</v>
      </c>
      <c r="F495" s="8" t="s">
        <v>380</v>
      </c>
      <c r="G495" s="8" t="s">
        <v>382</v>
      </c>
      <c r="H495" s="8">
        <v>25</v>
      </c>
      <c r="I495" s="8">
        <v>1975</v>
      </c>
      <c r="J495" s="8">
        <v>1030</v>
      </c>
      <c r="K495" s="9">
        <v>1</v>
      </c>
      <c r="L495" t="str">
        <f>VLOOKUP($B495, SinglePPTData!$A:$J, COLUMNS(SinglePPTData!$A:G), FALSE)</f>
        <v>190112531010500</v>
      </c>
      <c r="M495" t="str">
        <f>VLOOKUP($B495, SinglePPTData!$A:$J, COLUMNS(SinglePPTData!$A:H), FALSE)</f>
        <v>Residential</v>
      </c>
      <c r="N495" s="37">
        <f>VLOOKUP(B495,SinglePPTData!A:J, COLUMNS(SinglePPTData!A:J), FALSE)</f>
        <v>2276.0699999999997</v>
      </c>
      <c r="O495" s="37">
        <f>IFERROR(VLOOKUP(B495,'Scattered Assessed Value'!A:I,COLUMNS('Scattered Assessed Value'!A:I),FALSE),VLOOKUP(B495,'Rooming and Agency Assesed Valu'!A:Q,COLUMNS('Rooming and Agency Assesed Valu'!A:Q),FALSE))</f>
        <v>443000</v>
      </c>
    </row>
    <row r="496" spans="1:15" x14ac:dyDescent="0.2">
      <c r="A496" s="7" t="s">
        <v>1894</v>
      </c>
      <c r="B496" s="8">
        <v>3318</v>
      </c>
      <c r="C496" s="8">
        <v>55</v>
      </c>
      <c r="D496" t="s">
        <v>53</v>
      </c>
      <c r="E496" s="8">
        <v>43</v>
      </c>
      <c r="F496" s="8" t="s">
        <v>380</v>
      </c>
      <c r="G496" s="8" t="s">
        <v>383</v>
      </c>
      <c r="H496" s="8">
        <v>25</v>
      </c>
      <c r="I496" s="8">
        <v>1975</v>
      </c>
      <c r="J496" s="8">
        <v>1030</v>
      </c>
      <c r="K496" s="9">
        <v>1</v>
      </c>
      <c r="L496" t="str">
        <f>VLOOKUP($B496, SinglePPTData!$A:$J, COLUMNS(SinglePPTData!$A:G), FALSE)</f>
        <v>190112531011100</v>
      </c>
      <c r="M496" t="str">
        <f>VLOOKUP($B496, SinglePPTData!$A:$J, COLUMNS(SinglePPTData!$A:H), FALSE)</f>
        <v>Residential</v>
      </c>
      <c r="N496" s="37">
        <f>VLOOKUP(B496,SinglePPTData!A:J, COLUMNS(SinglePPTData!A:J), FALSE)</f>
        <v>2262.83</v>
      </c>
      <c r="O496" s="37">
        <f>IFERROR(VLOOKUP(B496,'Scattered Assessed Value'!A:I,COLUMNS('Scattered Assessed Value'!A:I),FALSE),VLOOKUP(B496,'Rooming and Agency Assesed Valu'!A:Q,COLUMNS('Rooming and Agency Assesed Valu'!A:Q),FALSE))</f>
        <v>441000</v>
      </c>
    </row>
    <row r="497" spans="1:15" x14ac:dyDescent="0.2">
      <c r="A497" s="7" t="s">
        <v>1894</v>
      </c>
      <c r="B497" s="8">
        <v>3349</v>
      </c>
      <c r="C497" s="8">
        <v>55</v>
      </c>
      <c r="D497" t="s">
        <v>53</v>
      </c>
      <c r="E497" s="8" t="s">
        <v>412</v>
      </c>
      <c r="F497" s="8" t="s">
        <v>413</v>
      </c>
      <c r="G497" s="8" t="s">
        <v>414</v>
      </c>
      <c r="H497" s="8">
        <v>25</v>
      </c>
      <c r="I497" s="8">
        <v>1975</v>
      </c>
      <c r="J497" s="8">
        <v>1314</v>
      </c>
      <c r="K497" s="9">
        <v>1</v>
      </c>
      <c r="L497" t="str">
        <f>VLOOKUP($B497, SinglePPTData!$A:$J, COLUMNS(SinglePPTData!$A:G), FALSE)</f>
        <v>190112535008000</v>
      </c>
      <c r="M497" t="str">
        <f>VLOOKUP($B497, SinglePPTData!$A:$J, COLUMNS(SinglePPTData!$A:H), FALSE)</f>
        <v>Residential</v>
      </c>
      <c r="N497" s="37">
        <f>VLOOKUP(B497,SinglePPTData!A:J, COLUMNS(SinglePPTData!A:J), FALSE)</f>
        <v>2059.38</v>
      </c>
      <c r="O497" s="37">
        <f>IFERROR(VLOOKUP(B497,'Scattered Assessed Value'!A:I,COLUMNS('Scattered Assessed Value'!A:I),FALSE),VLOOKUP(B497,'Rooming and Agency Assesed Valu'!A:Q,COLUMNS('Rooming and Agency Assesed Valu'!A:Q),FALSE))</f>
        <v>396000</v>
      </c>
    </row>
    <row r="498" spans="1:15" x14ac:dyDescent="0.2">
      <c r="A498" s="7" t="s">
        <v>1894</v>
      </c>
      <c r="B498" s="8">
        <v>69429</v>
      </c>
      <c r="C498" s="8">
        <v>55</v>
      </c>
      <c r="D498" t="s">
        <v>53</v>
      </c>
      <c r="E498" s="8" t="s">
        <v>415</v>
      </c>
      <c r="F498" s="8" t="s">
        <v>413</v>
      </c>
      <c r="G498" s="8" t="s">
        <v>416</v>
      </c>
      <c r="H498" s="8">
        <v>25</v>
      </c>
      <c r="I498" s="8">
        <v>1975</v>
      </c>
      <c r="J498" s="8">
        <v>1314</v>
      </c>
      <c r="K498" s="9">
        <v>1</v>
      </c>
      <c r="L498" t="str">
        <f>VLOOKUP($B498, SinglePPTData!$A:$J, COLUMNS(SinglePPTData!$A:G), FALSE)</f>
        <v>190112535007900</v>
      </c>
      <c r="M498" t="str">
        <f>VLOOKUP($B498, SinglePPTData!$A:$J, COLUMNS(SinglePPTData!$A:H), FALSE)</f>
        <v>Residential</v>
      </c>
      <c r="N498" s="37">
        <f>VLOOKUP(B498,SinglePPTData!A:J, COLUMNS(SinglePPTData!A:J), FALSE)</f>
        <v>2079.23</v>
      </c>
      <c r="O498" s="37">
        <f>IFERROR(VLOOKUP(B498,'Scattered Assessed Value'!A:I,COLUMNS('Scattered Assessed Value'!A:I),FALSE),VLOOKUP(B498,'Rooming and Agency Assesed Valu'!A:Q,COLUMNS('Rooming and Agency Assesed Valu'!A:Q),FALSE))</f>
        <v>399000</v>
      </c>
    </row>
    <row r="499" spans="1:15" x14ac:dyDescent="0.2">
      <c r="A499" s="7" t="s">
        <v>1894</v>
      </c>
      <c r="B499" s="8">
        <v>3365</v>
      </c>
      <c r="C499" s="8">
        <v>55</v>
      </c>
      <c r="D499" t="s">
        <v>53</v>
      </c>
      <c r="E499" s="8">
        <v>36</v>
      </c>
      <c r="F499" s="8" t="s">
        <v>413</v>
      </c>
      <c r="G499" s="8" t="s">
        <v>417</v>
      </c>
      <c r="H499" s="8">
        <v>25</v>
      </c>
      <c r="I499" s="8">
        <v>1974</v>
      </c>
      <c r="J499" s="8">
        <v>1200</v>
      </c>
      <c r="K499" s="9">
        <v>1</v>
      </c>
      <c r="L499" t="str">
        <f>VLOOKUP($B499, SinglePPTData!$A:$J, COLUMNS(SinglePPTData!$A:G), FALSE)</f>
        <v>190112535007500</v>
      </c>
      <c r="M499" t="str">
        <f>VLOOKUP($B499, SinglePPTData!$A:$J, COLUMNS(SinglePPTData!$A:H), FALSE)</f>
        <v>Residential</v>
      </c>
      <c r="N499" s="37">
        <f>VLOOKUP(B499,SinglePPTData!A:J, COLUMNS(SinglePPTData!A:J), FALSE)</f>
        <v>2441.48</v>
      </c>
      <c r="O499" s="37">
        <f>IFERROR(VLOOKUP(B499,'Scattered Assessed Value'!A:I,COLUMNS('Scattered Assessed Value'!A:I),FALSE),VLOOKUP(B499,'Rooming and Agency Assesed Valu'!A:Q,COLUMNS('Rooming and Agency Assesed Valu'!A:Q),FALSE))</f>
        <v>474000</v>
      </c>
    </row>
    <row r="500" spans="1:15" x14ac:dyDescent="0.2">
      <c r="A500" s="7" t="s">
        <v>1894</v>
      </c>
      <c r="B500" s="8">
        <v>3366</v>
      </c>
      <c r="C500" s="8">
        <v>55</v>
      </c>
      <c r="D500" t="s">
        <v>53</v>
      </c>
      <c r="E500" s="8">
        <v>48</v>
      </c>
      <c r="F500" s="8" t="s">
        <v>413</v>
      </c>
      <c r="G500" s="8" t="s">
        <v>418</v>
      </c>
      <c r="H500" s="8">
        <v>25</v>
      </c>
      <c r="I500" s="8">
        <v>1974</v>
      </c>
      <c r="J500" s="8">
        <v>1200</v>
      </c>
      <c r="K500" s="9">
        <v>1</v>
      </c>
      <c r="L500" t="str">
        <f>VLOOKUP($B500, SinglePPTData!$A:$J, COLUMNS(SinglePPTData!$A:G), FALSE)</f>
        <v>190112535006900</v>
      </c>
      <c r="M500" t="str">
        <f>VLOOKUP($B500, SinglePPTData!$A:$J, COLUMNS(SinglePPTData!$A:H), FALSE)</f>
        <v>Residential</v>
      </c>
      <c r="N500" s="37">
        <f>VLOOKUP(B500,SinglePPTData!A:J, COLUMNS(SinglePPTData!A:J), FALSE)</f>
        <v>2428.2399999999998</v>
      </c>
      <c r="O500" s="37">
        <f>IFERROR(VLOOKUP(B500,'Scattered Assessed Value'!A:I,COLUMNS('Scattered Assessed Value'!A:I),FALSE),VLOOKUP(B500,'Rooming and Agency Assesed Valu'!A:Q,COLUMNS('Rooming and Agency Assesed Valu'!A:Q),FALSE))</f>
        <v>472000</v>
      </c>
    </row>
    <row r="501" spans="1:15" x14ac:dyDescent="0.2">
      <c r="A501" s="7" t="s">
        <v>1894</v>
      </c>
      <c r="B501" s="8">
        <v>4130</v>
      </c>
      <c r="C501" s="8">
        <v>77</v>
      </c>
      <c r="D501" t="s">
        <v>130</v>
      </c>
      <c r="E501" s="8">
        <v>10</v>
      </c>
      <c r="F501" s="8" t="s">
        <v>439</v>
      </c>
      <c r="G501" s="8" t="s">
        <v>440</v>
      </c>
      <c r="H501" s="8">
        <v>25</v>
      </c>
      <c r="I501" s="8">
        <v>1976</v>
      </c>
      <c r="J501" s="8">
        <v>1179</v>
      </c>
      <c r="K501" s="9">
        <v>1</v>
      </c>
      <c r="L501" t="str">
        <f>VLOOKUP($B501, SinglePPTData!$A:$J, COLUMNS(SinglePPTData!$A:G), FALSE)</f>
        <v>190112561009200</v>
      </c>
      <c r="M501" t="str">
        <f>VLOOKUP($B501, SinglePPTData!$A:$J, COLUMNS(SinglePPTData!$A:H), FALSE)</f>
        <v>Residential</v>
      </c>
      <c r="N501" s="37">
        <f>VLOOKUP(B501,SinglePPTData!A:J, COLUMNS(SinglePPTData!A:J), FALSE)</f>
        <v>2036.22</v>
      </c>
      <c r="O501" s="37">
        <f>IFERROR(VLOOKUP(B501,'Scattered Assessed Value'!A:I,COLUMNS('Scattered Assessed Value'!A:I),FALSE),VLOOKUP(B501,'Rooming and Agency Assesed Valu'!A:Q,COLUMNS('Rooming and Agency Assesed Valu'!A:Q),FALSE))</f>
        <v>391000</v>
      </c>
    </row>
    <row r="502" spans="1:15" x14ac:dyDescent="0.2">
      <c r="A502" s="7" t="s">
        <v>1894</v>
      </c>
      <c r="B502" s="8">
        <v>4131</v>
      </c>
      <c r="C502" s="8">
        <v>77</v>
      </c>
      <c r="D502" t="s">
        <v>130</v>
      </c>
      <c r="E502" s="8">
        <v>20</v>
      </c>
      <c r="F502" s="8" t="s">
        <v>439</v>
      </c>
      <c r="G502" s="8" t="s">
        <v>441</v>
      </c>
      <c r="H502" s="8">
        <v>25</v>
      </c>
      <c r="I502" s="8">
        <v>1976</v>
      </c>
      <c r="J502" s="8">
        <v>1179</v>
      </c>
      <c r="K502" s="9">
        <v>1</v>
      </c>
      <c r="L502" t="str">
        <f>VLOOKUP($B502, SinglePPTData!$A:$J, COLUMNS(SinglePPTData!$A:G), FALSE)</f>
        <v>190112561009700</v>
      </c>
      <c r="M502" t="str">
        <f>VLOOKUP($B502, SinglePPTData!$A:$J, COLUMNS(SinglePPTData!$A:H), FALSE)</f>
        <v>Residential</v>
      </c>
      <c r="N502" s="37">
        <f>VLOOKUP(B502,SinglePPTData!A:J, COLUMNS(SinglePPTData!A:J), FALSE)</f>
        <v>1994.87</v>
      </c>
      <c r="O502" s="37">
        <f>IFERROR(VLOOKUP(B502,'Scattered Assessed Value'!A:I,COLUMNS('Scattered Assessed Value'!A:I),FALSE),VLOOKUP(B502,'Rooming and Agency Assesed Valu'!A:Q,COLUMNS('Rooming and Agency Assesed Valu'!A:Q),FALSE))</f>
        <v>384000</v>
      </c>
    </row>
    <row r="503" spans="1:15" x14ac:dyDescent="0.2">
      <c r="A503" s="7" t="s">
        <v>1894</v>
      </c>
      <c r="B503" s="8">
        <v>4132</v>
      </c>
      <c r="C503" s="8">
        <v>77</v>
      </c>
      <c r="D503" t="s">
        <v>130</v>
      </c>
      <c r="E503" s="8">
        <v>38</v>
      </c>
      <c r="F503" s="8" t="s">
        <v>439</v>
      </c>
      <c r="G503" s="8" t="s">
        <v>442</v>
      </c>
      <c r="H503" s="8">
        <v>25</v>
      </c>
      <c r="I503" s="8">
        <v>1976</v>
      </c>
      <c r="J503" s="8">
        <v>1240</v>
      </c>
      <c r="K503" s="9">
        <v>1</v>
      </c>
      <c r="L503" t="str">
        <f>VLOOKUP($B503, SinglePPTData!$A:$J, COLUMNS(SinglePPTData!$A:G), FALSE)</f>
        <v>190112561010500</v>
      </c>
      <c r="M503" t="str">
        <f>VLOOKUP($B503, SinglePPTData!$A:$J, COLUMNS(SinglePPTData!$A:H), FALSE)</f>
        <v>Residential</v>
      </c>
      <c r="N503" s="37">
        <f>VLOOKUP(B503,SinglePPTData!A:J, COLUMNS(SinglePPTData!A:J), FALSE)</f>
        <v>1994.87</v>
      </c>
      <c r="O503" s="37">
        <f>IFERROR(VLOOKUP(B503,'Scattered Assessed Value'!A:I,COLUMNS('Scattered Assessed Value'!A:I),FALSE),VLOOKUP(B503,'Rooming and Agency Assesed Valu'!A:Q,COLUMNS('Rooming and Agency Assesed Valu'!A:Q),FALSE))</f>
        <v>384000</v>
      </c>
    </row>
    <row r="504" spans="1:15" x14ac:dyDescent="0.2">
      <c r="A504" s="7" t="s">
        <v>1894</v>
      </c>
      <c r="B504" s="8">
        <v>3269</v>
      </c>
      <c r="C504" s="8">
        <v>55</v>
      </c>
      <c r="D504" t="s">
        <v>53</v>
      </c>
      <c r="E504" s="8">
        <v>23</v>
      </c>
      <c r="F504" s="8" t="s">
        <v>457</v>
      </c>
      <c r="G504" s="8" t="s">
        <v>458</v>
      </c>
      <c r="H504" s="8">
        <v>23</v>
      </c>
      <c r="I504" s="8">
        <v>1974</v>
      </c>
      <c r="J504" s="8">
        <v>1157</v>
      </c>
      <c r="K504" s="9">
        <v>1</v>
      </c>
      <c r="L504" t="str">
        <f>VLOOKUP($B504, SinglePPTData!$A:$J, COLUMNS(SinglePPTData!$A:G), FALSE)</f>
        <v>190112543001700</v>
      </c>
      <c r="M504" t="str">
        <f>VLOOKUP($B504, SinglePPTData!$A:$J, COLUMNS(SinglePPTData!$A:H), FALSE)</f>
        <v>Residential</v>
      </c>
      <c r="N504" s="37">
        <f>VLOOKUP(B504,SinglePPTData!A:J, COLUMNS(SinglePPTData!A:J), FALSE)</f>
        <v>1940.2800000000002</v>
      </c>
      <c r="O504" s="37">
        <f>IFERROR(VLOOKUP(B504,'Scattered Assessed Value'!A:I,COLUMNS('Scattered Assessed Value'!A:I),FALSE),VLOOKUP(B504,'Rooming and Agency Assesed Valu'!A:Q,COLUMNS('Rooming and Agency Assesed Valu'!A:Q),FALSE))</f>
        <v>369000</v>
      </c>
    </row>
    <row r="505" spans="1:15" x14ac:dyDescent="0.2">
      <c r="A505" s="7" t="s">
        <v>1894</v>
      </c>
      <c r="B505" s="8">
        <v>3270</v>
      </c>
      <c r="C505" s="8">
        <v>55</v>
      </c>
      <c r="D505" t="s">
        <v>53</v>
      </c>
      <c r="E505" s="8">
        <v>37</v>
      </c>
      <c r="F505" s="8" t="s">
        <v>457</v>
      </c>
      <c r="G505" s="8" t="s">
        <v>459</v>
      </c>
      <c r="H505" s="8">
        <v>23</v>
      </c>
      <c r="I505" s="8">
        <v>1974</v>
      </c>
      <c r="J505" s="8">
        <v>1157</v>
      </c>
      <c r="K505" s="9">
        <v>1</v>
      </c>
      <c r="L505" t="str">
        <f>VLOOKUP($B505, SinglePPTData!$A:$J, COLUMNS(SinglePPTData!$A:G), FALSE)</f>
        <v>190112543002400</v>
      </c>
      <c r="M505" t="str">
        <f>VLOOKUP($B505, SinglePPTData!$A:$J, COLUMNS(SinglePPTData!$A:H), FALSE)</f>
        <v>Residential</v>
      </c>
      <c r="N505" s="37">
        <f>VLOOKUP(B505,SinglePPTData!A:J, COLUMNS(SinglePPTData!A:J), FALSE)</f>
        <v>1940.2800000000002</v>
      </c>
      <c r="O505" s="37">
        <f>IFERROR(VLOOKUP(B505,'Scattered Assessed Value'!A:I,COLUMNS('Scattered Assessed Value'!A:I),FALSE),VLOOKUP(B505,'Rooming and Agency Assesed Valu'!A:Q,COLUMNS('Rooming and Agency Assesed Valu'!A:Q),FALSE))</f>
        <v>369000</v>
      </c>
    </row>
    <row r="506" spans="1:15" x14ac:dyDescent="0.2">
      <c r="A506" s="7" t="s">
        <v>1894</v>
      </c>
      <c r="B506" s="8">
        <v>3409</v>
      </c>
      <c r="C506" s="8">
        <v>55</v>
      </c>
      <c r="D506" t="s">
        <v>53</v>
      </c>
      <c r="E506" s="8" t="s">
        <v>460</v>
      </c>
      <c r="F506" s="8" t="s">
        <v>457</v>
      </c>
      <c r="G506" s="8" t="s">
        <v>461</v>
      </c>
      <c r="H506" s="8">
        <v>23</v>
      </c>
      <c r="I506" s="8">
        <v>1974</v>
      </c>
      <c r="J506" s="8">
        <v>1026</v>
      </c>
      <c r="K506" s="9">
        <v>1</v>
      </c>
      <c r="L506" t="str">
        <f>VLOOKUP($B506, SinglePPTData!$A:$J, COLUMNS(SinglePPTData!$A:G), FALSE)</f>
        <v>190112544005300</v>
      </c>
      <c r="M506" t="str">
        <f>VLOOKUP($B506, SinglePPTData!$A:$J, COLUMNS(SinglePPTData!$A:H), FALSE)</f>
        <v>Residential</v>
      </c>
      <c r="N506" s="37">
        <f>VLOOKUP(B506,SinglePPTData!A:J, COLUMNS(SinglePPTData!A:J), FALSE)</f>
        <v>2152.0099999999998</v>
      </c>
      <c r="O506" s="37">
        <f>IFERROR(VLOOKUP(B506,'Scattered Assessed Value'!A:I,COLUMNS('Scattered Assessed Value'!A:I),FALSE),VLOOKUP(B506,'Rooming and Agency Assesed Valu'!A:Q,COLUMNS('Rooming and Agency Assesed Valu'!A:Q),FALSE))</f>
        <v>407000</v>
      </c>
    </row>
    <row r="507" spans="1:15" x14ac:dyDescent="0.2">
      <c r="A507" s="7" t="s">
        <v>1894</v>
      </c>
      <c r="B507" s="8">
        <v>3271</v>
      </c>
      <c r="C507" s="8">
        <v>55</v>
      </c>
      <c r="D507" t="s">
        <v>53</v>
      </c>
      <c r="E507" s="8">
        <v>55</v>
      </c>
      <c r="F507" s="8" t="s">
        <v>457</v>
      </c>
      <c r="G507" s="8" t="s">
        <v>462</v>
      </c>
      <c r="H507" s="8">
        <v>23</v>
      </c>
      <c r="I507" s="8">
        <v>1974</v>
      </c>
      <c r="J507" s="8">
        <v>1157</v>
      </c>
      <c r="K507" s="9">
        <v>1</v>
      </c>
      <c r="L507" t="str">
        <f>VLOOKUP($B507, SinglePPTData!$A:$J, COLUMNS(SinglePPTData!$A:G), FALSE)</f>
        <v>190112543003300</v>
      </c>
      <c r="M507" t="str">
        <f>VLOOKUP($B507, SinglePPTData!$A:$J, COLUMNS(SinglePPTData!$A:H), FALSE)</f>
        <v>Residential</v>
      </c>
      <c r="N507" s="37">
        <f>VLOOKUP(B507,SinglePPTData!A:J, COLUMNS(SinglePPTData!A:J), FALSE)</f>
        <v>2003.14</v>
      </c>
      <c r="O507" s="37">
        <f>IFERROR(VLOOKUP(B507,'Scattered Assessed Value'!A:I,COLUMNS('Scattered Assessed Value'!A:I),FALSE),VLOOKUP(B507,'Rooming and Agency Assesed Valu'!A:Q,COLUMNS('Rooming and Agency Assesed Valu'!A:Q),FALSE))</f>
        <v>383000</v>
      </c>
    </row>
    <row r="508" spans="1:15" x14ac:dyDescent="0.2">
      <c r="A508" s="7" t="s">
        <v>1894</v>
      </c>
      <c r="B508" s="8">
        <v>3351</v>
      </c>
      <c r="C508" s="8">
        <v>55</v>
      </c>
      <c r="D508" t="s">
        <v>53</v>
      </c>
      <c r="E508" s="8" t="s">
        <v>463</v>
      </c>
      <c r="F508" s="8" t="s">
        <v>457</v>
      </c>
      <c r="G508" s="8" t="s">
        <v>464</v>
      </c>
      <c r="H508" s="8">
        <v>23</v>
      </c>
      <c r="I508" s="8">
        <v>1974</v>
      </c>
      <c r="J508" s="8">
        <v>1026</v>
      </c>
      <c r="K508" s="9">
        <v>1</v>
      </c>
      <c r="L508" t="str">
        <f>VLOOKUP($B508, SinglePPTData!$A:$J, COLUMNS(SinglePPTData!$A:G), FALSE)</f>
        <v>190112544004300</v>
      </c>
      <c r="M508" t="str">
        <f>VLOOKUP($B508, SinglePPTData!$A:$J, COLUMNS(SinglePPTData!$A:H), FALSE)</f>
        <v>Residential</v>
      </c>
      <c r="N508" s="37">
        <f>VLOOKUP(B508,SinglePPTData!A:J, COLUMNS(SinglePPTData!A:J), FALSE)</f>
        <v>1955.18</v>
      </c>
      <c r="O508" s="37">
        <f>IFERROR(VLOOKUP(B508,'Scattered Assessed Value'!A:I,COLUMNS('Scattered Assessed Value'!A:I),FALSE),VLOOKUP(B508,'Rooming and Agency Assesed Valu'!A:Q,COLUMNS('Rooming and Agency Assesed Valu'!A:Q),FALSE))</f>
        <v>372000</v>
      </c>
    </row>
    <row r="509" spans="1:15" x14ac:dyDescent="0.2">
      <c r="A509" s="7" t="s">
        <v>1894</v>
      </c>
      <c r="B509" s="8">
        <v>3410</v>
      </c>
      <c r="C509" s="8">
        <v>55</v>
      </c>
      <c r="D509" t="s">
        <v>53</v>
      </c>
      <c r="E509" s="8" t="s">
        <v>465</v>
      </c>
      <c r="F509" s="8" t="s">
        <v>457</v>
      </c>
      <c r="G509" s="8" t="s">
        <v>466</v>
      </c>
      <c r="H509" s="8">
        <v>23</v>
      </c>
      <c r="I509" s="8">
        <v>1974</v>
      </c>
      <c r="J509" s="8">
        <v>1026</v>
      </c>
      <c r="K509" s="9">
        <v>1</v>
      </c>
      <c r="L509" t="str">
        <f>VLOOKUP($B509, SinglePPTData!$A:$J, COLUMNS(SinglePPTData!$A:G), FALSE)</f>
        <v>190112544004200</v>
      </c>
      <c r="M509" t="str">
        <f>VLOOKUP($B509, SinglePPTData!$A:$J, COLUMNS(SinglePPTData!$A:H), FALSE)</f>
        <v>Residential</v>
      </c>
      <c r="N509" s="37">
        <f>VLOOKUP(B509,SinglePPTData!A:J, COLUMNS(SinglePPTData!A:J), FALSE)</f>
        <v>1941.9399999999998</v>
      </c>
      <c r="O509" s="37">
        <f>IFERROR(VLOOKUP(B509,'Scattered Assessed Value'!A:I,COLUMNS('Scattered Assessed Value'!A:I),FALSE),VLOOKUP(B509,'Rooming and Agency Assesed Valu'!A:Q,COLUMNS('Rooming and Agency Assesed Valu'!A:Q),FALSE))</f>
        <v>370000</v>
      </c>
    </row>
    <row r="510" spans="1:15" x14ac:dyDescent="0.2">
      <c r="A510" s="7" t="s">
        <v>1894</v>
      </c>
      <c r="B510" s="8">
        <v>3272</v>
      </c>
      <c r="C510" s="8">
        <v>55</v>
      </c>
      <c r="D510" t="s">
        <v>53</v>
      </c>
      <c r="E510" s="8">
        <v>89</v>
      </c>
      <c r="F510" s="8" t="s">
        <v>457</v>
      </c>
      <c r="G510" s="8" t="s">
        <v>467</v>
      </c>
      <c r="H510" s="8">
        <v>23</v>
      </c>
      <c r="I510" s="8">
        <v>1974</v>
      </c>
      <c r="J510" s="8">
        <v>1157</v>
      </c>
      <c r="K510" s="9">
        <v>1</v>
      </c>
      <c r="L510" t="str">
        <f>VLOOKUP($B510, SinglePPTData!$A:$J, COLUMNS(SinglePPTData!$A:G), FALSE)</f>
        <v>190112543005000</v>
      </c>
      <c r="M510" t="str">
        <f>VLOOKUP($B510, SinglePPTData!$A:$J, COLUMNS(SinglePPTData!$A:H), FALSE)</f>
        <v>Residential</v>
      </c>
      <c r="N510" s="37">
        <f>VLOOKUP(B510,SinglePPTData!A:J, COLUMNS(SinglePPTData!A:J), FALSE)</f>
        <v>2009.75</v>
      </c>
      <c r="O510" s="37">
        <f>IFERROR(VLOOKUP(B510,'Scattered Assessed Value'!A:I,COLUMNS('Scattered Assessed Value'!A:I),FALSE),VLOOKUP(B510,'Rooming and Agency Assesed Valu'!A:Q,COLUMNS('Rooming and Agency Assesed Valu'!A:Q),FALSE))</f>
        <v>384000</v>
      </c>
    </row>
    <row r="511" spans="1:15" x14ac:dyDescent="0.2">
      <c r="A511" s="7" t="s">
        <v>1894</v>
      </c>
      <c r="B511" s="8">
        <v>3273</v>
      </c>
      <c r="C511" s="8">
        <v>55</v>
      </c>
      <c r="D511" t="s">
        <v>53</v>
      </c>
      <c r="E511" s="8">
        <v>115</v>
      </c>
      <c r="F511" s="8" t="s">
        <v>457</v>
      </c>
      <c r="G511" s="8" t="s">
        <v>468</v>
      </c>
      <c r="H511" s="8">
        <v>23</v>
      </c>
      <c r="I511" s="8">
        <v>1974</v>
      </c>
      <c r="J511" s="8">
        <v>1157</v>
      </c>
      <c r="K511" s="9">
        <v>1</v>
      </c>
      <c r="L511" t="str">
        <f>VLOOKUP($B511, SinglePPTData!$A:$J, COLUMNS(SinglePPTData!$A:G), FALSE)</f>
        <v>190112543006300</v>
      </c>
      <c r="M511" t="str">
        <f>VLOOKUP($B511, SinglePPTData!$A:$J, COLUMNS(SinglePPTData!$A:H), FALSE)</f>
        <v>Residential</v>
      </c>
      <c r="N511" s="37">
        <f>VLOOKUP(B511,SinglePPTData!A:J, COLUMNS(SinglePPTData!A:J), FALSE)</f>
        <v>2034.5700000000002</v>
      </c>
      <c r="O511" s="37">
        <f>IFERROR(VLOOKUP(B511,'Scattered Assessed Value'!A:I,COLUMNS('Scattered Assessed Value'!A:I),FALSE),VLOOKUP(B511,'Rooming and Agency Assesed Valu'!A:Q,COLUMNS('Rooming and Agency Assesed Valu'!A:Q),FALSE))</f>
        <v>390000</v>
      </c>
    </row>
    <row r="512" spans="1:15" x14ac:dyDescent="0.2">
      <c r="A512" s="7" t="s">
        <v>1894</v>
      </c>
      <c r="B512" s="8">
        <v>3274</v>
      </c>
      <c r="C512" s="8">
        <v>55</v>
      </c>
      <c r="D512" t="s">
        <v>53</v>
      </c>
      <c r="E512" s="8">
        <v>127</v>
      </c>
      <c r="F512" s="8" t="s">
        <v>457</v>
      </c>
      <c r="G512" s="8" t="s">
        <v>469</v>
      </c>
      <c r="H512" s="8">
        <v>23</v>
      </c>
      <c r="I512" s="8">
        <v>1974</v>
      </c>
      <c r="J512" s="8">
        <v>1157</v>
      </c>
      <c r="K512" s="9">
        <v>1</v>
      </c>
      <c r="L512" t="str">
        <f>VLOOKUP($B512, SinglePPTData!$A:$J, COLUMNS(SinglePPTData!$A:G), FALSE)</f>
        <v>190112543006900</v>
      </c>
      <c r="M512" t="str">
        <f>VLOOKUP($B512, SinglePPTData!$A:$J, COLUMNS(SinglePPTData!$A:H), FALSE)</f>
        <v>Residential</v>
      </c>
      <c r="N512" s="37">
        <f>VLOOKUP(B512,SinglePPTData!A:J, COLUMNS(SinglePPTData!A:J), FALSE)</f>
        <v>2034.5700000000002</v>
      </c>
      <c r="O512" s="37">
        <f>IFERROR(VLOOKUP(B512,'Scattered Assessed Value'!A:I,COLUMNS('Scattered Assessed Value'!A:I),FALSE),VLOOKUP(B512,'Rooming and Agency Assesed Valu'!A:Q,COLUMNS('Rooming and Agency Assesed Valu'!A:Q),FALSE))</f>
        <v>390000</v>
      </c>
    </row>
    <row r="513" spans="1:15" x14ac:dyDescent="0.2">
      <c r="A513" s="7" t="s">
        <v>1894</v>
      </c>
      <c r="B513" s="8">
        <v>3275</v>
      </c>
      <c r="C513" s="8">
        <v>55</v>
      </c>
      <c r="D513" t="s">
        <v>53</v>
      </c>
      <c r="E513" s="8">
        <v>134</v>
      </c>
      <c r="F513" s="8" t="s">
        <v>457</v>
      </c>
      <c r="G513" s="8" t="s">
        <v>470</v>
      </c>
      <c r="H513" s="8">
        <v>23</v>
      </c>
      <c r="I513" s="8">
        <v>1974</v>
      </c>
      <c r="J513" s="8">
        <v>1209</v>
      </c>
      <c r="K513" s="9">
        <v>1</v>
      </c>
      <c r="L513" t="str">
        <f>VLOOKUP($B513, SinglePPTData!$A:$J, COLUMNS(SinglePPTData!$A:G), FALSE)</f>
        <v>190112545003600</v>
      </c>
      <c r="M513" t="str">
        <f>VLOOKUP($B513, SinglePPTData!$A:$J, COLUMNS(SinglePPTData!$A:H), FALSE)</f>
        <v>Residential</v>
      </c>
      <c r="N513" s="37">
        <f>VLOOKUP(B513,SinglePPTData!A:J, COLUMNS(SinglePPTData!A:J), FALSE)</f>
        <v>1958.48</v>
      </c>
      <c r="O513" s="37">
        <f>IFERROR(VLOOKUP(B513,'Scattered Assessed Value'!A:I,COLUMNS('Scattered Assessed Value'!A:I),FALSE),VLOOKUP(B513,'Rooming and Agency Assesed Valu'!A:Q,COLUMNS('Rooming and Agency Assesed Valu'!A:Q),FALSE))</f>
        <v>380000</v>
      </c>
    </row>
    <row r="514" spans="1:15" x14ac:dyDescent="0.2">
      <c r="A514" s="7" t="s">
        <v>1894</v>
      </c>
      <c r="B514" s="8">
        <v>3383</v>
      </c>
      <c r="C514" s="8">
        <v>55</v>
      </c>
      <c r="D514" t="s">
        <v>53</v>
      </c>
      <c r="E514" s="8">
        <v>157</v>
      </c>
      <c r="F514" s="8" t="s">
        <v>457</v>
      </c>
      <c r="G514" s="8" t="s">
        <v>471</v>
      </c>
      <c r="H514" s="8">
        <v>23</v>
      </c>
      <c r="I514" s="8">
        <v>1974</v>
      </c>
      <c r="J514" s="8">
        <v>1318</v>
      </c>
      <c r="K514" s="9">
        <v>1</v>
      </c>
      <c r="L514" t="str">
        <f>VLOOKUP($B514, SinglePPTData!$A:$J, COLUMNS(SinglePPTData!$A:G), FALSE)</f>
        <v>190112543007800</v>
      </c>
      <c r="M514" t="str">
        <f>VLOOKUP($B514, SinglePPTData!$A:$J, COLUMNS(SinglePPTData!$A:H), FALSE)</f>
        <v>Residential</v>
      </c>
      <c r="N514" s="37">
        <f>VLOOKUP(B514,SinglePPTData!A:J, COLUMNS(SinglePPTData!A:J), FALSE)</f>
        <v>2003.14</v>
      </c>
      <c r="O514" s="37">
        <f>IFERROR(VLOOKUP(B514,'Scattered Assessed Value'!A:I,COLUMNS('Scattered Assessed Value'!A:I),FALSE),VLOOKUP(B514,'Rooming and Agency Assesed Valu'!A:Q,COLUMNS('Rooming and Agency Assesed Valu'!A:Q),FALSE))</f>
        <v>389000</v>
      </c>
    </row>
    <row r="515" spans="1:15" x14ac:dyDescent="0.2">
      <c r="A515" s="7" t="s">
        <v>1894</v>
      </c>
      <c r="B515" s="8">
        <v>3384</v>
      </c>
      <c r="C515" s="8">
        <v>55</v>
      </c>
      <c r="D515" t="s">
        <v>53</v>
      </c>
      <c r="E515" s="8">
        <v>183</v>
      </c>
      <c r="F515" s="8" t="s">
        <v>457</v>
      </c>
      <c r="G515" s="8" t="s">
        <v>472</v>
      </c>
      <c r="H515" s="8">
        <v>23</v>
      </c>
      <c r="I515" s="8">
        <v>1974</v>
      </c>
      <c r="J515" s="8">
        <v>1318</v>
      </c>
      <c r="K515" s="9">
        <v>1</v>
      </c>
      <c r="L515" t="str">
        <f>VLOOKUP($B515, SinglePPTData!$A:$J, COLUMNS(SinglePPTData!$A:G), FALSE)</f>
        <v>190112543009000</v>
      </c>
      <c r="M515" t="str">
        <f>VLOOKUP($B515, SinglePPTData!$A:$J, COLUMNS(SinglePPTData!$A:H), FALSE)</f>
        <v>Residential</v>
      </c>
      <c r="N515" s="37">
        <f>VLOOKUP(B515,SinglePPTData!A:J, COLUMNS(SinglePPTData!A:J), FALSE)</f>
        <v>1946.9</v>
      </c>
      <c r="O515" s="37">
        <f>IFERROR(VLOOKUP(B515,'Scattered Assessed Value'!A:I,COLUMNS('Scattered Assessed Value'!A:I),FALSE),VLOOKUP(B515,'Rooming and Agency Assesed Valu'!A:Q,COLUMNS('Rooming and Agency Assesed Valu'!A:Q),FALSE))</f>
        <v>373000</v>
      </c>
    </row>
    <row r="516" spans="1:15" x14ac:dyDescent="0.2">
      <c r="A516" s="7" t="s">
        <v>1894</v>
      </c>
      <c r="B516" s="8">
        <v>3352</v>
      </c>
      <c r="C516" s="8">
        <v>55</v>
      </c>
      <c r="D516" t="s">
        <v>53</v>
      </c>
      <c r="E516" s="8" t="s">
        <v>473</v>
      </c>
      <c r="F516" s="8" t="s">
        <v>457</v>
      </c>
      <c r="G516" s="8" t="s">
        <v>474</v>
      </c>
      <c r="H516" s="8">
        <v>23</v>
      </c>
      <c r="I516" s="8">
        <v>1974</v>
      </c>
      <c r="J516" s="8">
        <v>1208</v>
      </c>
      <c r="K516" s="9">
        <v>1</v>
      </c>
      <c r="L516" t="str">
        <f>VLOOKUP($B516, SinglePPTData!$A:$J, COLUMNS(SinglePPTData!$A:G), FALSE)</f>
        <v>190112545001600</v>
      </c>
      <c r="M516" t="str">
        <f>VLOOKUP($B516, SinglePPTData!$A:$J, COLUMNS(SinglePPTData!$A:H), FALSE)</f>
        <v>Residential</v>
      </c>
      <c r="N516" s="37">
        <f>VLOOKUP(B516,SinglePPTData!A:J, COLUMNS(SinglePPTData!A:J), FALSE)</f>
        <v>2018.02</v>
      </c>
      <c r="O516" s="37">
        <f>IFERROR(VLOOKUP(B516,'Scattered Assessed Value'!A:I,COLUMNS('Scattered Assessed Value'!A:I),FALSE),VLOOKUP(B516,'Rooming and Agency Assesed Valu'!A:Q,COLUMNS('Rooming and Agency Assesed Valu'!A:Q),FALSE))</f>
        <v>389000</v>
      </c>
    </row>
    <row r="517" spans="1:15" x14ac:dyDescent="0.2">
      <c r="A517" s="7" t="s">
        <v>1894</v>
      </c>
      <c r="B517" s="8">
        <v>3411</v>
      </c>
      <c r="C517" s="8">
        <v>55</v>
      </c>
      <c r="D517" t="s">
        <v>53</v>
      </c>
      <c r="E517" s="8" t="s">
        <v>475</v>
      </c>
      <c r="F517" s="8" t="s">
        <v>457</v>
      </c>
      <c r="G517" s="8" t="s">
        <v>476</v>
      </c>
      <c r="H517" s="8">
        <v>23</v>
      </c>
      <c r="I517" s="8">
        <v>1974</v>
      </c>
      <c r="J517" s="8">
        <v>1208</v>
      </c>
      <c r="K517" s="9">
        <v>1</v>
      </c>
      <c r="L517" t="str">
        <f>VLOOKUP($B517, SinglePPTData!$A:$J, COLUMNS(SinglePPTData!$A:G), FALSE)</f>
        <v>190112545001500</v>
      </c>
      <c r="M517" t="str">
        <f>VLOOKUP($B517, SinglePPTData!$A:$J, COLUMNS(SinglePPTData!$A:H), FALSE)</f>
        <v>Residential</v>
      </c>
      <c r="N517" s="37">
        <f>VLOOKUP(B517,SinglePPTData!A:J, COLUMNS(SinglePPTData!A:J), FALSE)</f>
        <v>2016.37</v>
      </c>
      <c r="O517" s="37">
        <f>IFERROR(VLOOKUP(B517,'Scattered Assessed Value'!A:I,COLUMNS('Scattered Assessed Value'!A:I),FALSE),VLOOKUP(B517,'Rooming and Agency Assesed Valu'!A:Q,COLUMNS('Rooming and Agency Assesed Valu'!A:Q),FALSE))</f>
        <v>388000</v>
      </c>
    </row>
    <row r="518" spans="1:15" x14ac:dyDescent="0.2">
      <c r="A518" s="7" t="s">
        <v>1894</v>
      </c>
      <c r="B518" s="8">
        <v>3385</v>
      </c>
      <c r="C518" s="8">
        <v>55</v>
      </c>
      <c r="D518" t="s">
        <v>53</v>
      </c>
      <c r="E518" s="8">
        <v>197</v>
      </c>
      <c r="F518" s="8" t="s">
        <v>457</v>
      </c>
      <c r="G518" s="8" t="s">
        <v>477</v>
      </c>
      <c r="H518" s="8">
        <v>23</v>
      </c>
      <c r="I518" s="8">
        <v>1974</v>
      </c>
      <c r="J518" s="8">
        <v>1336</v>
      </c>
      <c r="K518" s="9">
        <v>1</v>
      </c>
      <c r="L518" t="str">
        <f>VLOOKUP($B518, SinglePPTData!$A:$J, COLUMNS(SinglePPTData!$A:G), FALSE)</f>
        <v>190112543009700</v>
      </c>
      <c r="M518" t="str">
        <f>VLOOKUP($B518, SinglePPTData!$A:$J, COLUMNS(SinglePPTData!$A:H), FALSE)</f>
        <v>Residential</v>
      </c>
      <c r="N518" s="37">
        <f>VLOOKUP(B518,SinglePPTData!A:J, COLUMNS(SinglePPTData!A:J), FALSE)</f>
        <v>1970.05</v>
      </c>
      <c r="O518" s="37">
        <f>IFERROR(VLOOKUP(B518,'Scattered Assessed Value'!A:I,COLUMNS('Scattered Assessed Value'!A:I),FALSE),VLOOKUP(B518,'Rooming and Agency Assesed Valu'!A:Q,COLUMNS('Rooming and Agency Assesed Valu'!A:Q),FALSE))</f>
        <v>378000</v>
      </c>
    </row>
    <row r="519" spans="1:15" x14ac:dyDescent="0.2">
      <c r="A519" s="7" t="s">
        <v>1894</v>
      </c>
      <c r="B519" s="8">
        <v>3276</v>
      </c>
      <c r="C519" s="8">
        <v>55</v>
      </c>
      <c r="D519" t="s">
        <v>53</v>
      </c>
      <c r="E519" s="8">
        <v>200</v>
      </c>
      <c r="F519" s="8" t="s">
        <v>457</v>
      </c>
      <c r="G519" s="8" t="s">
        <v>478</v>
      </c>
      <c r="H519" s="8">
        <v>23</v>
      </c>
      <c r="I519" s="8">
        <v>1974</v>
      </c>
      <c r="J519" s="8">
        <v>1209</v>
      </c>
      <c r="K519" s="9">
        <v>1</v>
      </c>
      <c r="L519" t="str">
        <f>VLOOKUP($B519, SinglePPTData!$A:$J, COLUMNS(SinglePPTData!$A:G), FALSE)</f>
        <v>190112545000800</v>
      </c>
      <c r="M519" t="str">
        <f>VLOOKUP($B519, SinglePPTData!$A:$J, COLUMNS(SinglePPTData!$A:H), FALSE)</f>
        <v>Residential</v>
      </c>
      <c r="N519" s="37">
        <f>VLOOKUP(B519,SinglePPTData!A:J, COLUMNS(SinglePPTData!A:J), FALSE)</f>
        <v>1958.48</v>
      </c>
      <c r="O519" s="37">
        <f>IFERROR(VLOOKUP(B519,'Scattered Assessed Value'!A:I,COLUMNS('Scattered Assessed Value'!A:I),FALSE),VLOOKUP(B519,'Rooming and Agency Assesed Valu'!A:Q,COLUMNS('Rooming and Agency Assesed Valu'!A:Q),FALSE))</f>
        <v>380000</v>
      </c>
    </row>
    <row r="520" spans="1:15" x14ac:dyDescent="0.2">
      <c r="A520" s="7" t="s">
        <v>1894</v>
      </c>
      <c r="B520" s="8">
        <v>3319</v>
      </c>
      <c r="C520" s="8">
        <v>55</v>
      </c>
      <c r="D520" t="s">
        <v>53</v>
      </c>
      <c r="E520" s="8">
        <v>16</v>
      </c>
      <c r="F520" s="8" t="s">
        <v>532</v>
      </c>
      <c r="G520" s="8" t="s">
        <v>533</v>
      </c>
      <c r="H520" s="8">
        <v>25</v>
      </c>
      <c r="I520" s="8">
        <v>1975</v>
      </c>
      <c r="J520" s="8">
        <v>1056</v>
      </c>
      <c r="K520" s="9">
        <v>1</v>
      </c>
      <c r="L520" t="str">
        <f>VLOOKUP($B520, SinglePPTData!$A:$J, COLUMNS(SinglePPTData!$A:G), FALSE)</f>
        <v>190112531001200</v>
      </c>
      <c r="M520" t="str">
        <f>VLOOKUP($B520, SinglePPTData!$A:$J, COLUMNS(SinglePPTData!$A:H), FALSE)</f>
        <v>Residential</v>
      </c>
      <c r="N520" s="37">
        <f>VLOOKUP(B520,SinglePPTData!A:J, COLUMNS(SinglePPTData!A:J), FALSE)</f>
        <v>2315.7600000000002</v>
      </c>
      <c r="O520" s="37">
        <f>IFERROR(VLOOKUP(B520,'Scattered Assessed Value'!A:I,COLUMNS('Scattered Assessed Value'!A:I),FALSE),VLOOKUP(B520,'Rooming and Agency Assesed Valu'!A:Q,COLUMNS('Rooming and Agency Assesed Valu'!A:Q),FALSE))</f>
        <v>449000</v>
      </c>
    </row>
    <row r="521" spans="1:15" x14ac:dyDescent="0.2">
      <c r="A521" s="7" t="s">
        <v>1894</v>
      </c>
      <c r="B521" s="8">
        <v>3403</v>
      </c>
      <c r="C521" s="8">
        <v>55</v>
      </c>
      <c r="D521" t="s">
        <v>53</v>
      </c>
      <c r="E521" s="8">
        <v>7</v>
      </c>
      <c r="F521" s="8" t="s">
        <v>561</v>
      </c>
      <c r="G521" s="8" t="s">
        <v>562</v>
      </c>
      <c r="H521" s="8">
        <v>23</v>
      </c>
      <c r="I521" s="8">
        <v>1974</v>
      </c>
      <c r="J521" s="8">
        <v>1440</v>
      </c>
      <c r="K521" s="9">
        <v>1</v>
      </c>
      <c r="L521" t="str">
        <f>VLOOKUP($B521, SinglePPTData!$A:$J, COLUMNS(SinglePPTData!$A:G), FALSE)</f>
        <v>190112546006300</v>
      </c>
      <c r="M521" t="str">
        <f>VLOOKUP($B521, SinglePPTData!$A:$J, COLUMNS(SinglePPTData!$A:H), FALSE)</f>
        <v>Residential</v>
      </c>
      <c r="N521" s="37">
        <f>VLOOKUP(B521,SinglePPTData!A:J, COLUMNS(SinglePPTData!A:J), FALSE)</f>
        <v>2443.13</v>
      </c>
      <c r="O521" s="37">
        <f>IFERROR(VLOOKUP(B521,'Scattered Assessed Value'!A:I,COLUMNS('Scattered Assessed Value'!A:I),FALSE),VLOOKUP(B521,'Rooming and Agency Assesed Valu'!A:Q,COLUMNS('Rooming and Agency Assesed Valu'!A:Q),FALSE))</f>
        <v>475000</v>
      </c>
    </row>
    <row r="522" spans="1:15" x14ac:dyDescent="0.2">
      <c r="A522" s="7" t="s">
        <v>1894</v>
      </c>
      <c r="B522" s="8">
        <v>3386</v>
      </c>
      <c r="C522" s="8">
        <v>55</v>
      </c>
      <c r="D522" t="s">
        <v>53</v>
      </c>
      <c r="E522" s="8">
        <v>10</v>
      </c>
      <c r="F522" s="8" t="s">
        <v>561</v>
      </c>
      <c r="G522" s="8" t="s">
        <v>563</v>
      </c>
      <c r="H522" s="8">
        <v>23</v>
      </c>
      <c r="I522" s="8">
        <v>1974</v>
      </c>
      <c r="J522" s="8">
        <v>1252</v>
      </c>
      <c r="K522" s="9">
        <v>1</v>
      </c>
      <c r="L522" t="str">
        <f>VLOOKUP($B522, SinglePPTData!$A:$J, COLUMNS(SinglePPTData!$A:G), FALSE)</f>
        <v>190112548000500</v>
      </c>
      <c r="M522" t="str">
        <f>VLOOKUP($B522, SinglePPTData!$A:$J, COLUMNS(SinglePPTData!$A:H), FALSE)</f>
        <v>Residential</v>
      </c>
      <c r="N522" s="37">
        <f>VLOOKUP(B522,SinglePPTData!A:J, COLUMNS(SinglePPTData!A:J), FALSE)</f>
        <v>2277.73</v>
      </c>
      <c r="O522" s="37">
        <f>IFERROR(VLOOKUP(B522,'Scattered Assessed Value'!A:I,COLUMNS('Scattered Assessed Value'!A:I),FALSE),VLOOKUP(B522,'Rooming and Agency Assesed Valu'!A:Q,COLUMNS('Rooming and Agency Assesed Valu'!A:Q),FALSE))</f>
        <v>447000</v>
      </c>
    </row>
    <row r="523" spans="1:15" x14ac:dyDescent="0.2">
      <c r="A523" s="7" t="s">
        <v>1894</v>
      </c>
      <c r="B523" s="8">
        <v>3320</v>
      </c>
      <c r="C523" s="8">
        <v>55</v>
      </c>
      <c r="D523" t="s">
        <v>53</v>
      </c>
      <c r="E523" s="8">
        <v>30</v>
      </c>
      <c r="F523" s="8" t="s">
        <v>561</v>
      </c>
      <c r="G523" s="8" t="s">
        <v>564</v>
      </c>
      <c r="H523" s="8">
        <v>23</v>
      </c>
      <c r="I523" s="8">
        <v>1974</v>
      </c>
      <c r="J523" s="8">
        <v>1104</v>
      </c>
      <c r="K523" s="9">
        <v>1</v>
      </c>
      <c r="L523" t="str">
        <f>VLOOKUP($B523, SinglePPTData!$A:$J, COLUMNS(SinglePPTData!$A:G), FALSE)</f>
        <v>190112548001500</v>
      </c>
      <c r="M523" t="str">
        <f>VLOOKUP($B523, SinglePPTData!$A:$J, COLUMNS(SinglePPTData!$A:H), FALSE)</f>
        <v>Residential</v>
      </c>
      <c r="N523" s="37">
        <f>VLOOKUP(B523,SinglePPTData!A:J, COLUMNS(SinglePPTData!A:J), FALSE)</f>
        <v>2242.98</v>
      </c>
      <c r="O523" s="37">
        <f>IFERROR(VLOOKUP(B523,'Scattered Assessed Value'!A:I,COLUMNS('Scattered Assessed Value'!A:I),FALSE),VLOOKUP(B523,'Rooming and Agency Assesed Valu'!A:Q,COLUMNS('Rooming and Agency Assesed Valu'!A:Q),FALSE))</f>
        <v>437000</v>
      </c>
    </row>
    <row r="524" spans="1:15" x14ac:dyDescent="0.2">
      <c r="A524" s="7" t="s">
        <v>1894</v>
      </c>
      <c r="B524" s="8">
        <v>3387</v>
      </c>
      <c r="C524" s="8">
        <v>55</v>
      </c>
      <c r="D524" t="s">
        <v>53</v>
      </c>
      <c r="E524" s="8">
        <v>16</v>
      </c>
      <c r="F524" s="8" t="s">
        <v>584</v>
      </c>
      <c r="G524" s="8" t="s">
        <v>585</v>
      </c>
      <c r="H524" s="8">
        <v>23</v>
      </c>
      <c r="I524" s="8">
        <v>1974</v>
      </c>
      <c r="J524" s="8">
        <v>1310</v>
      </c>
      <c r="K524" s="9">
        <v>1</v>
      </c>
      <c r="L524" t="str">
        <f>VLOOKUP($B524, SinglePPTData!$A:$J, COLUMNS(SinglePPTData!$A:G), FALSE)</f>
        <v>190112548009400</v>
      </c>
      <c r="M524" t="str">
        <f>VLOOKUP($B524, SinglePPTData!$A:$J, COLUMNS(SinglePPTData!$A:H), FALSE)</f>
        <v>Residential</v>
      </c>
      <c r="N524" s="37">
        <f>VLOOKUP(B524,SinglePPTData!A:J, COLUMNS(SinglePPTData!A:J), FALSE)</f>
        <v>2319.08</v>
      </c>
      <c r="O524" s="37">
        <f>IFERROR(VLOOKUP(B524,'Scattered Assessed Value'!A:I,COLUMNS('Scattered Assessed Value'!A:I),FALSE),VLOOKUP(B524,'Rooming and Agency Assesed Valu'!A:Q,COLUMNS('Rooming and Agency Assesed Valu'!A:Q),FALSE))</f>
        <v>454000</v>
      </c>
    </row>
    <row r="525" spans="1:15" x14ac:dyDescent="0.2">
      <c r="A525" s="7" t="s">
        <v>1894</v>
      </c>
      <c r="B525" s="8">
        <v>3321</v>
      </c>
      <c r="C525" s="8">
        <v>55</v>
      </c>
      <c r="D525" t="s">
        <v>53</v>
      </c>
      <c r="E525" s="8">
        <v>32</v>
      </c>
      <c r="F525" s="8" t="s">
        <v>584</v>
      </c>
      <c r="G525" s="8" t="s">
        <v>586</v>
      </c>
      <c r="H525" s="8">
        <v>23</v>
      </c>
      <c r="I525" s="8">
        <v>1974</v>
      </c>
      <c r="J525" s="8">
        <v>1104</v>
      </c>
      <c r="K525" s="9">
        <v>1</v>
      </c>
      <c r="L525" t="str">
        <f>VLOOKUP($B525, SinglePPTData!$A:$J, COLUMNS(SinglePPTData!$A:G), FALSE)</f>
        <v>190112548010200</v>
      </c>
      <c r="M525" t="str">
        <f>VLOOKUP($B525, SinglePPTData!$A:$J, COLUMNS(SinglePPTData!$A:H), FALSE)</f>
        <v>Residential</v>
      </c>
      <c r="N525" s="37">
        <f>VLOOKUP(B525,SinglePPTData!A:J, COLUMNS(SinglePPTData!A:J), FALSE)</f>
        <v>2368.6999999999998</v>
      </c>
      <c r="O525" s="37">
        <f>IFERROR(VLOOKUP(B525,'Scattered Assessed Value'!A:I,COLUMNS('Scattered Assessed Value'!A:I),FALSE),VLOOKUP(B525,'Rooming and Agency Assesed Valu'!A:Q,COLUMNS('Rooming and Agency Assesed Valu'!A:Q),FALSE))</f>
        <v>454000</v>
      </c>
    </row>
    <row r="526" spans="1:15" x14ac:dyDescent="0.2">
      <c r="A526" s="7" t="s">
        <v>1894</v>
      </c>
      <c r="B526" s="8">
        <v>3368</v>
      </c>
      <c r="C526" s="8">
        <v>55</v>
      </c>
      <c r="D526" t="s">
        <v>53</v>
      </c>
      <c r="E526" s="8">
        <v>37</v>
      </c>
      <c r="F526" s="8" t="s">
        <v>584</v>
      </c>
      <c r="G526" s="8" t="s">
        <v>587</v>
      </c>
      <c r="H526" s="8">
        <v>23</v>
      </c>
      <c r="I526" s="8">
        <v>1974</v>
      </c>
      <c r="J526" s="8">
        <v>1211</v>
      </c>
      <c r="K526" s="9">
        <v>1</v>
      </c>
      <c r="L526" t="str">
        <f>VLOOKUP($B526, SinglePPTData!$A:$J, COLUMNS(SinglePPTData!$A:G), FALSE)</f>
        <v>190112551000900</v>
      </c>
      <c r="M526" t="str">
        <f>VLOOKUP($B526, SinglePPTData!$A:$J, COLUMNS(SinglePPTData!$A:H), FALSE)</f>
        <v>Residential</v>
      </c>
      <c r="N526" s="37">
        <f>VLOOKUP(B526,SinglePPTData!A:J, COLUMNS(SinglePPTData!A:J), FALSE)</f>
        <v>2428.2399999999998</v>
      </c>
      <c r="O526" s="37">
        <f>IFERROR(VLOOKUP(B526,'Scattered Assessed Value'!A:I,COLUMNS('Scattered Assessed Value'!A:I),FALSE),VLOOKUP(B526,'Rooming and Agency Assesed Valu'!A:Q,COLUMNS('Rooming and Agency Assesed Valu'!A:Q),FALSE))</f>
        <v>472000</v>
      </c>
    </row>
    <row r="527" spans="1:15" x14ac:dyDescent="0.2">
      <c r="A527" s="7" t="s">
        <v>1894</v>
      </c>
      <c r="B527" s="8">
        <v>3369</v>
      </c>
      <c r="C527" s="8">
        <v>55</v>
      </c>
      <c r="D527" t="s">
        <v>53</v>
      </c>
      <c r="E527" s="8">
        <v>59</v>
      </c>
      <c r="F527" s="8" t="s">
        <v>584</v>
      </c>
      <c r="G527" s="8" t="s">
        <v>588</v>
      </c>
      <c r="H527" s="8">
        <v>23</v>
      </c>
      <c r="I527" s="8">
        <v>1974</v>
      </c>
      <c r="J527" s="8">
        <v>1211</v>
      </c>
      <c r="K527" s="9">
        <v>1</v>
      </c>
      <c r="L527" t="str">
        <f>VLOOKUP($B527, SinglePPTData!$A:$J, COLUMNS(SinglePPTData!$A:G), FALSE)</f>
        <v>190112551001300</v>
      </c>
      <c r="M527" t="str">
        <f>VLOOKUP($B527, SinglePPTData!$A:$J, COLUMNS(SinglePPTData!$A:H), FALSE)</f>
        <v>Residential</v>
      </c>
      <c r="N527" s="37">
        <f>VLOOKUP(B527,SinglePPTData!A:J, COLUMNS(SinglePPTData!A:J), FALSE)</f>
        <v>2434.86</v>
      </c>
      <c r="O527" s="37">
        <f>IFERROR(VLOOKUP(B527,'Scattered Assessed Value'!A:I,COLUMNS('Scattered Assessed Value'!A:I),FALSE),VLOOKUP(B527,'Rooming and Agency Assesed Valu'!A:Q,COLUMNS('Rooming and Agency Assesed Valu'!A:Q),FALSE))</f>
        <v>473000</v>
      </c>
    </row>
    <row r="528" spans="1:15" x14ac:dyDescent="0.2">
      <c r="A528" s="7" t="s">
        <v>1894</v>
      </c>
      <c r="B528" s="8">
        <v>3322</v>
      </c>
      <c r="C528" s="8">
        <v>55</v>
      </c>
      <c r="D528" t="s">
        <v>53</v>
      </c>
      <c r="E528" s="8">
        <v>64</v>
      </c>
      <c r="F528" s="8" t="s">
        <v>584</v>
      </c>
      <c r="G528" s="8" t="s">
        <v>589</v>
      </c>
      <c r="H528" s="8">
        <v>23</v>
      </c>
      <c r="I528" s="8">
        <v>1974</v>
      </c>
      <c r="J528" s="8">
        <v>1104</v>
      </c>
      <c r="K528" s="9">
        <v>1</v>
      </c>
      <c r="L528" t="str">
        <f>VLOOKUP($B528, SinglePPTData!$A:$J, COLUMNS(SinglePPTData!$A:G), FALSE)</f>
        <v>190112548011900</v>
      </c>
      <c r="M528" t="str">
        <f>VLOOKUP($B528, SinglePPTData!$A:$J, COLUMNS(SinglePPTData!$A:H), FALSE)</f>
        <v>Residential</v>
      </c>
      <c r="N528" s="37">
        <f>VLOOKUP(B528,SinglePPTData!A:J, COLUMNS(SinglePPTData!A:J), FALSE)</f>
        <v>2337.27</v>
      </c>
      <c r="O528" s="37">
        <f>IFERROR(VLOOKUP(B528,'Scattered Assessed Value'!A:I,COLUMNS('Scattered Assessed Value'!A:I),FALSE),VLOOKUP(B528,'Rooming and Agency Assesed Valu'!A:Q,COLUMNS('Rooming and Agency Assesed Valu'!A:Q),FALSE))</f>
        <v>456000</v>
      </c>
    </row>
    <row r="529" spans="1:15" x14ac:dyDescent="0.2">
      <c r="A529" s="7" t="s">
        <v>1894</v>
      </c>
      <c r="B529" s="8">
        <v>3278</v>
      </c>
      <c r="C529" s="8">
        <v>55</v>
      </c>
      <c r="D529" t="s">
        <v>53</v>
      </c>
      <c r="E529" s="8" t="s">
        <v>590</v>
      </c>
      <c r="F529" s="8" t="s">
        <v>591</v>
      </c>
      <c r="G529" s="8" t="s">
        <v>592</v>
      </c>
      <c r="H529" s="8">
        <v>25</v>
      </c>
      <c r="I529" s="8">
        <v>1974</v>
      </c>
      <c r="J529" s="8">
        <v>1214</v>
      </c>
      <c r="K529" s="9">
        <v>1</v>
      </c>
      <c r="L529" t="str">
        <f>VLOOKUP($B529, SinglePPTData!$A:$J, COLUMNS(SinglePPTData!$A:G), FALSE)</f>
        <v>190112531020700</v>
      </c>
      <c r="M529" t="str">
        <f>VLOOKUP($B529, SinglePPTData!$A:$J, COLUMNS(SinglePPTData!$A:H), FALSE)</f>
        <v>Residential</v>
      </c>
      <c r="N529" s="37">
        <f>VLOOKUP(B529,SinglePPTData!A:J, COLUMNS(SinglePPTData!A:J), FALSE)</f>
        <v>1887.3600000000001</v>
      </c>
      <c r="O529" s="37">
        <f>IFERROR(VLOOKUP(B529,'Scattered Assessed Value'!A:I,COLUMNS('Scattered Assessed Value'!A:I),FALSE),VLOOKUP(B529,'Rooming and Agency Assesed Valu'!A:Q,COLUMNS('Rooming and Agency Assesed Valu'!A:Q),FALSE))</f>
        <v>367000</v>
      </c>
    </row>
    <row r="530" spans="1:15" x14ac:dyDescent="0.2">
      <c r="A530" s="7" t="s">
        <v>1894</v>
      </c>
      <c r="B530" s="8">
        <v>3358</v>
      </c>
      <c r="C530" s="8">
        <v>55</v>
      </c>
      <c r="D530" t="s">
        <v>53</v>
      </c>
      <c r="E530" s="8">
        <v>16</v>
      </c>
      <c r="F530" s="8" t="s">
        <v>591</v>
      </c>
      <c r="G530" s="8" t="s">
        <v>593</v>
      </c>
      <c r="H530" s="8">
        <v>25</v>
      </c>
      <c r="I530" s="8">
        <v>1974</v>
      </c>
      <c r="J530" s="8">
        <v>1391</v>
      </c>
      <c r="K530" s="9">
        <v>1</v>
      </c>
      <c r="L530" t="str">
        <f>VLOOKUP($B530, SinglePPTData!$A:$J, COLUMNS(SinglePPTData!$A:G), FALSE)</f>
        <v>190112539000700</v>
      </c>
      <c r="M530" t="str">
        <f>VLOOKUP($B530, SinglePPTData!$A:$J, COLUMNS(SinglePPTData!$A:H), FALSE)</f>
        <v>Residential</v>
      </c>
      <c r="N530" s="37">
        <f>VLOOKUP(B530,SinglePPTData!A:J, COLUMNS(SinglePPTData!A:J), FALSE)</f>
        <v>2062.6800000000003</v>
      </c>
      <c r="O530" s="37">
        <f>IFERROR(VLOOKUP(B530,'Scattered Assessed Value'!A:I,COLUMNS('Scattered Assessed Value'!A:I),FALSE),VLOOKUP(B530,'Rooming and Agency Assesed Valu'!A:Q,COLUMNS('Rooming and Agency Assesed Valu'!A:Q),FALSE))</f>
        <v>401000</v>
      </c>
    </row>
    <row r="531" spans="1:15" x14ac:dyDescent="0.2">
      <c r="A531" s="7" t="s">
        <v>1894</v>
      </c>
      <c r="B531" s="8">
        <v>3353</v>
      </c>
      <c r="C531" s="8">
        <v>55</v>
      </c>
      <c r="D531" t="s">
        <v>53</v>
      </c>
      <c r="E531" s="8" t="s">
        <v>116</v>
      </c>
      <c r="F531" s="8" t="s">
        <v>591</v>
      </c>
      <c r="G531" s="8" t="s">
        <v>594</v>
      </c>
      <c r="H531" s="8">
        <v>25</v>
      </c>
      <c r="I531" s="8">
        <v>1974</v>
      </c>
      <c r="J531" s="8">
        <v>1050</v>
      </c>
      <c r="K531" s="9">
        <v>1</v>
      </c>
      <c r="L531" t="str">
        <f>VLOOKUP($B531, SinglePPTData!$A:$J, COLUMNS(SinglePPTData!$A:G), FALSE)</f>
        <v>190112531022300</v>
      </c>
      <c r="M531" t="str">
        <f>VLOOKUP($B531, SinglePPTData!$A:$J, COLUMNS(SinglePPTData!$A:H), FALSE)</f>
        <v>Residential</v>
      </c>
      <c r="N531" s="37">
        <f>VLOOKUP(B531,SinglePPTData!A:J, COLUMNS(SinglePPTData!A:J), FALSE)</f>
        <v>2099.08</v>
      </c>
      <c r="O531" s="37">
        <f>IFERROR(VLOOKUP(B531,'Scattered Assessed Value'!A:I,COLUMNS('Scattered Assessed Value'!A:I),FALSE),VLOOKUP(B531,'Rooming and Agency Assesed Valu'!A:Q,COLUMNS('Rooming and Agency Assesed Valu'!A:Q),FALSE))</f>
        <v>399000</v>
      </c>
    </row>
    <row r="532" spans="1:15" x14ac:dyDescent="0.2">
      <c r="A532" s="7" t="s">
        <v>1894</v>
      </c>
      <c r="B532" s="8">
        <v>3412</v>
      </c>
      <c r="C532" s="8">
        <v>55</v>
      </c>
      <c r="D532" t="s">
        <v>53</v>
      </c>
      <c r="E532" s="8" t="s">
        <v>595</v>
      </c>
      <c r="F532" s="8" t="s">
        <v>591</v>
      </c>
      <c r="G532" s="8" t="s">
        <v>596</v>
      </c>
      <c r="H532" s="8">
        <v>25</v>
      </c>
      <c r="I532" s="8">
        <v>1974</v>
      </c>
      <c r="J532" s="8">
        <v>1050</v>
      </c>
      <c r="K532" s="9">
        <v>1</v>
      </c>
      <c r="L532" t="str">
        <f>VLOOKUP($B532, SinglePPTData!$A:$J, COLUMNS(SinglePPTData!$A:G), FALSE)</f>
        <v>190112531022400</v>
      </c>
      <c r="M532" t="str">
        <f>VLOOKUP($B532, SinglePPTData!$A:$J, COLUMNS(SinglePPTData!$A:H), FALSE)</f>
        <v>Residential</v>
      </c>
      <c r="N532" s="37">
        <f>VLOOKUP(B532,SinglePPTData!A:J, COLUMNS(SinglePPTData!A:J), FALSE)</f>
        <v>2125.54</v>
      </c>
      <c r="O532" s="37">
        <f>IFERROR(VLOOKUP(B532,'Scattered Assessed Value'!A:I,COLUMNS('Scattered Assessed Value'!A:I),FALSE),VLOOKUP(B532,'Rooming and Agency Assesed Valu'!A:Q,COLUMNS('Rooming and Agency Assesed Valu'!A:Q),FALSE))</f>
        <v>403000</v>
      </c>
    </row>
    <row r="533" spans="1:15" x14ac:dyDescent="0.2">
      <c r="A533" s="7" t="s">
        <v>1894</v>
      </c>
      <c r="B533" s="8">
        <v>3354</v>
      </c>
      <c r="C533" s="8">
        <v>55</v>
      </c>
      <c r="D533" t="s">
        <v>53</v>
      </c>
      <c r="E533" s="8" t="s">
        <v>120</v>
      </c>
      <c r="F533" s="8" t="s">
        <v>591</v>
      </c>
      <c r="G533" s="8" t="s">
        <v>597</v>
      </c>
      <c r="H533" s="8">
        <v>25</v>
      </c>
      <c r="I533" s="8">
        <v>1974</v>
      </c>
      <c r="J533" s="8">
        <v>1214</v>
      </c>
      <c r="K533" s="9">
        <v>1</v>
      </c>
      <c r="L533" t="str">
        <f>VLOOKUP($B533, SinglePPTData!$A:$J, COLUMNS(SinglePPTData!$A:G), FALSE)</f>
        <v>190112531022900</v>
      </c>
      <c r="M533" t="str">
        <f>VLOOKUP($B533, SinglePPTData!$A:$J, COLUMNS(SinglePPTData!$A:H), FALSE)</f>
        <v>Residential</v>
      </c>
      <c r="N533" s="37">
        <f>VLOOKUP(B533,SinglePPTData!A:J, COLUMNS(SinglePPTData!A:J), FALSE)</f>
        <v>2003.14</v>
      </c>
      <c r="O533" s="37">
        <f>IFERROR(VLOOKUP(B533,'Scattered Assessed Value'!A:I,COLUMNS('Scattered Assessed Value'!A:I),FALSE),VLOOKUP(B533,'Rooming and Agency Assesed Valu'!A:Q,COLUMNS('Rooming and Agency Assesed Valu'!A:Q),FALSE))</f>
        <v>386000</v>
      </c>
    </row>
    <row r="534" spans="1:15" x14ac:dyDescent="0.2">
      <c r="A534" s="7" t="s">
        <v>1894</v>
      </c>
      <c r="B534" s="8">
        <v>3413</v>
      </c>
      <c r="C534" s="8">
        <v>55</v>
      </c>
      <c r="D534" t="s">
        <v>53</v>
      </c>
      <c r="E534" s="8" t="s">
        <v>598</v>
      </c>
      <c r="F534" s="8" t="s">
        <v>591</v>
      </c>
      <c r="G534" s="8" t="s">
        <v>599</v>
      </c>
      <c r="H534" s="8">
        <v>25</v>
      </c>
      <c r="I534" s="8">
        <v>1974</v>
      </c>
      <c r="J534" s="8">
        <v>1214</v>
      </c>
      <c r="K534" s="9">
        <v>1</v>
      </c>
      <c r="L534" t="str">
        <f>VLOOKUP($B534, SinglePPTData!$A:$J, COLUMNS(SinglePPTData!$A:G), FALSE)</f>
        <v>190112531023000</v>
      </c>
      <c r="M534" t="str">
        <f>VLOOKUP($B534, SinglePPTData!$A:$J, COLUMNS(SinglePPTData!$A:H), FALSE)</f>
        <v>Residential</v>
      </c>
      <c r="N534" s="37">
        <f>VLOOKUP(B534,SinglePPTData!A:J, COLUMNS(SinglePPTData!A:J), FALSE)</f>
        <v>2077.5699999999997</v>
      </c>
      <c r="O534" s="37">
        <f>IFERROR(VLOOKUP(B534,'Scattered Assessed Value'!A:I,COLUMNS('Scattered Assessed Value'!A:I),FALSE),VLOOKUP(B534,'Rooming and Agency Assesed Valu'!A:Q,COLUMNS('Rooming and Agency Assesed Valu'!A:Q),FALSE))</f>
        <v>398000</v>
      </c>
    </row>
    <row r="535" spans="1:15" x14ac:dyDescent="0.2">
      <c r="A535" s="7" t="s">
        <v>1894</v>
      </c>
      <c r="B535" s="8">
        <v>3259</v>
      </c>
      <c r="C535" s="8">
        <v>55</v>
      </c>
      <c r="D535" t="s">
        <v>53</v>
      </c>
      <c r="E535" s="8">
        <v>69</v>
      </c>
      <c r="F535" s="8" t="s">
        <v>591</v>
      </c>
      <c r="G535" s="8" t="s">
        <v>600</v>
      </c>
      <c r="H535" s="8">
        <v>25</v>
      </c>
      <c r="I535" s="8">
        <v>1974</v>
      </c>
      <c r="J535" s="8">
        <v>1231</v>
      </c>
      <c r="K535" s="9">
        <v>1</v>
      </c>
      <c r="L535" t="str">
        <f>VLOOKUP($B535, SinglePPTData!$A:$J, COLUMNS(SinglePPTData!$A:G), FALSE)</f>
        <v>190112531023800</v>
      </c>
      <c r="M535" t="str">
        <f>VLOOKUP($B535, SinglePPTData!$A:$J, COLUMNS(SinglePPTData!$A:H), FALSE)</f>
        <v>Residential</v>
      </c>
      <c r="N535" s="37">
        <f>VLOOKUP(B535,SinglePPTData!A:J, COLUMNS(SinglePPTData!A:J), FALSE)</f>
        <v>2079.23</v>
      </c>
      <c r="O535" s="37">
        <f>IFERROR(VLOOKUP(B535,'Scattered Assessed Value'!A:I,COLUMNS('Scattered Assessed Value'!A:I),FALSE),VLOOKUP(B535,'Rooming and Agency Assesed Valu'!A:Q,COLUMNS('Rooming and Agency Assesed Valu'!A:Q),FALSE))</f>
        <v>399000</v>
      </c>
    </row>
    <row r="536" spans="1:15" x14ac:dyDescent="0.2">
      <c r="A536" s="7" t="s">
        <v>1894</v>
      </c>
      <c r="B536" s="8">
        <v>3260</v>
      </c>
      <c r="C536" s="8">
        <v>55</v>
      </c>
      <c r="D536" t="s">
        <v>53</v>
      </c>
      <c r="E536" s="8" t="s">
        <v>601</v>
      </c>
      <c r="F536" s="8" t="s">
        <v>591</v>
      </c>
      <c r="G536" s="8" t="s">
        <v>602</v>
      </c>
      <c r="H536" s="8">
        <v>25</v>
      </c>
      <c r="I536" s="8">
        <v>1974</v>
      </c>
      <c r="J536" s="8">
        <v>1238</v>
      </c>
      <c r="K536" s="9">
        <v>1</v>
      </c>
      <c r="L536" t="str">
        <f>VLOOKUP($B536, SinglePPTData!$A:$J, COLUMNS(SinglePPTData!$A:G), FALSE)</f>
        <v>190112539001800</v>
      </c>
      <c r="M536" t="str">
        <f>VLOOKUP($B536, SinglePPTData!$A:$J, COLUMNS(SinglePPTData!$A:H), FALSE)</f>
        <v>Residential</v>
      </c>
      <c r="N536" s="37">
        <f>VLOOKUP(B536,SinglePPTData!A:J, COLUMNS(SinglePPTData!A:J), FALSE)</f>
        <v>1951.8600000000001</v>
      </c>
      <c r="O536" s="37">
        <f>IFERROR(VLOOKUP(B536,'Scattered Assessed Value'!A:I,COLUMNS('Scattered Assessed Value'!A:I),FALSE),VLOOKUP(B536,'Rooming and Agency Assesed Valu'!A:Q,COLUMNS('Rooming and Agency Assesed Valu'!A:Q),FALSE))</f>
        <v>376000</v>
      </c>
    </row>
    <row r="537" spans="1:15" x14ac:dyDescent="0.2">
      <c r="A537" s="7" t="s">
        <v>1894</v>
      </c>
      <c r="B537" s="8">
        <v>3261</v>
      </c>
      <c r="C537" s="8">
        <v>55</v>
      </c>
      <c r="D537" t="s">
        <v>53</v>
      </c>
      <c r="E537" s="8" t="s">
        <v>603</v>
      </c>
      <c r="F537" s="8" t="s">
        <v>591</v>
      </c>
      <c r="G537" s="8" t="s">
        <v>604</v>
      </c>
      <c r="H537" s="8">
        <v>25</v>
      </c>
      <c r="I537" s="8">
        <v>1974</v>
      </c>
      <c r="J537" s="8">
        <v>1109</v>
      </c>
      <c r="K537" s="9">
        <v>1</v>
      </c>
      <c r="L537" t="str">
        <f>VLOOKUP($B537, SinglePPTData!$A:$J, COLUMNS(SinglePPTData!$A:G), FALSE)</f>
        <v>190112539001600</v>
      </c>
      <c r="M537" t="str">
        <f>VLOOKUP($B537, SinglePPTData!$A:$J, COLUMNS(SinglePPTData!$A:H), FALSE)</f>
        <v>Residential</v>
      </c>
      <c r="N537" s="37">
        <f>VLOOKUP(B537,SinglePPTData!A:J, COLUMNS(SinglePPTData!A:J), FALSE)</f>
        <v>2006.45</v>
      </c>
      <c r="O537" s="37">
        <f>IFERROR(VLOOKUP(B537,'Scattered Assessed Value'!A:I,COLUMNS('Scattered Assessed Value'!A:I),FALSE),VLOOKUP(B537,'Rooming and Agency Assesed Valu'!A:Q,COLUMNS('Rooming and Agency Assesed Valu'!A:Q),FALSE))</f>
        <v>388000</v>
      </c>
    </row>
    <row r="538" spans="1:15" x14ac:dyDescent="0.2">
      <c r="A538" s="7" t="s">
        <v>1894</v>
      </c>
      <c r="B538" s="8">
        <v>3262</v>
      </c>
      <c r="C538" s="8">
        <v>55</v>
      </c>
      <c r="D538" t="s">
        <v>53</v>
      </c>
      <c r="E538" s="8">
        <v>101</v>
      </c>
      <c r="F538" s="8" t="s">
        <v>591</v>
      </c>
      <c r="G538" s="8" t="s">
        <v>605</v>
      </c>
      <c r="H538" s="8">
        <v>25</v>
      </c>
      <c r="I538" s="8">
        <v>1974</v>
      </c>
      <c r="J538" s="8">
        <v>1231</v>
      </c>
      <c r="K538" s="9">
        <v>1</v>
      </c>
      <c r="L538" t="str">
        <f>VLOOKUP($B538, SinglePPTData!$A:$J, COLUMNS(SinglePPTData!$A:G), FALSE)</f>
        <v>190112531025400</v>
      </c>
      <c r="M538" t="str">
        <f>VLOOKUP($B538, SinglePPTData!$A:$J, COLUMNS(SinglePPTData!$A:H), FALSE)</f>
        <v>Residential</v>
      </c>
      <c r="N538" s="37">
        <f>VLOOKUP(B538,SinglePPTData!A:J, COLUMNS(SinglePPTData!A:J), FALSE)</f>
        <v>1943.5900000000001</v>
      </c>
      <c r="O538" s="37">
        <f>IFERROR(VLOOKUP(B538,'Scattered Assessed Value'!A:I,COLUMNS('Scattered Assessed Value'!A:I),FALSE),VLOOKUP(B538,'Rooming and Agency Assesed Valu'!A:Q,COLUMNS('Rooming and Agency Assesed Valu'!A:Q),FALSE))</f>
        <v>371000</v>
      </c>
    </row>
    <row r="539" spans="1:15" x14ac:dyDescent="0.2">
      <c r="A539" s="7" t="s">
        <v>1894</v>
      </c>
      <c r="B539" s="8">
        <v>3263</v>
      </c>
      <c r="C539" s="8">
        <v>55</v>
      </c>
      <c r="D539" t="s">
        <v>53</v>
      </c>
      <c r="E539" s="8">
        <v>125</v>
      </c>
      <c r="F539" s="8" t="s">
        <v>591</v>
      </c>
      <c r="G539" s="8" t="s">
        <v>606</v>
      </c>
      <c r="H539" s="8">
        <v>25</v>
      </c>
      <c r="I539" s="8">
        <v>1974</v>
      </c>
      <c r="J539" s="8">
        <v>1238</v>
      </c>
      <c r="K539" s="9">
        <v>1</v>
      </c>
      <c r="L539" t="str">
        <f>VLOOKUP($B539, SinglePPTData!$A:$J, COLUMNS(SinglePPTData!$A:G), FALSE)</f>
        <v>190112531026600</v>
      </c>
      <c r="M539" t="str">
        <f>VLOOKUP($B539, SinglePPTData!$A:$J, COLUMNS(SinglePPTData!$A:H), FALSE)</f>
        <v>Residential</v>
      </c>
      <c r="N539" s="37">
        <f>VLOOKUP(B539,SinglePPTData!A:J, COLUMNS(SinglePPTData!A:J), FALSE)</f>
        <v>1936.97</v>
      </c>
      <c r="O539" s="37">
        <f>IFERROR(VLOOKUP(B539,'Scattered Assessed Value'!A:I,COLUMNS('Scattered Assessed Value'!A:I),FALSE),VLOOKUP(B539,'Rooming and Agency Assesed Valu'!A:Q,COLUMNS('Rooming and Agency Assesed Valu'!A:Q),FALSE))</f>
        <v>370000</v>
      </c>
    </row>
    <row r="540" spans="1:15" x14ac:dyDescent="0.2">
      <c r="A540" s="7" t="s">
        <v>1894</v>
      </c>
      <c r="B540" s="8">
        <v>3264</v>
      </c>
      <c r="C540" s="8">
        <v>55</v>
      </c>
      <c r="D540" t="s">
        <v>53</v>
      </c>
      <c r="E540" s="8">
        <v>135</v>
      </c>
      <c r="F540" s="8" t="s">
        <v>591</v>
      </c>
      <c r="G540" s="8" t="s">
        <v>607</v>
      </c>
      <c r="H540" s="8">
        <v>25</v>
      </c>
      <c r="I540" s="8">
        <v>1974</v>
      </c>
      <c r="J540" s="8">
        <v>1212</v>
      </c>
      <c r="K540" s="9">
        <v>1</v>
      </c>
      <c r="L540" t="str">
        <f>VLOOKUP($B540, SinglePPTData!$A:$J, COLUMNS(SinglePPTData!$A:G), FALSE)</f>
        <v>190112531027100</v>
      </c>
      <c r="M540" t="str">
        <f>VLOOKUP($B540, SinglePPTData!$A:$J, COLUMNS(SinglePPTData!$A:H), FALSE)</f>
        <v>Residential</v>
      </c>
      <c r="N540" s="37">
        <f>VLOOKUP(B540,SinglePPTData!A:J, COLUMNS(SinglePPTData!A:J), FALSE)</f>
        <v>1960.13</v>
      </c>
      <c r="O540" s="37">
        <f>IFERROR(VLOOKUP(B540,'Scattered Assessed Value'!A:I,COLUMNS('Scattered Assessed Value'!A:I),FALSE),VLOOKUP(B540,'Rooming and Agency Assesed Valu'!A:Q,COLUMNS('Rooming and Agency Assesed Valu'!A:Q),FALSE))</f>
        <v>372000</v>
      </c>
    </row>
    <row r="541" spans="1:15" x14ac:dyDescent="0.2">
      <c r="A541" s="7" t="s">
        <v>1894</v>
      </c>
      <c r="B541" s="8">
        <v>3279</v>
      </c>
      <c r="C541" s="8">
        <v>55</v>
      </c>
      <c r="D541" t="s">
        <v>53</v>
      </c>
      <c r="E541" s="8">
        <v>136</v>
      </c>
      <c r="F541" s="8" t="s">
        <v>621</v>
      </c>
      <c r="G541" s="8" t="s">
        <v>622</v>
      </c>
      <c r="H541" s="8">
        <v>23</v>
      </c>
      <c r="I541" s="8">
        <v>1974</v>
      </c>
      <c r="J541" s="8">
        <v>1187</v>
      </c>
      <c r="K541" s="9">
        <v>1</v>
      </c>
      <c r="L541" t="str">
        <f>VLOOKUP($B541, SinglePPTData!$A:$J, COLUMNS(SinglePPTData!$A:G), FALSE)</f>
        <v>190112520200400</v>
      </c>
      <c r="M541" t="str">
        <f>VLOOKUP($B541, SinglePPTData!$A:$J, COLUMNS(SinglePPTData!$A:H), FALSE)</f>
        <v>Residential</v>
      </c>
      <c r="N541" s="37">
        <f>VLOOKUP(B541,SinglePPTData!A:J, COLUMNS(SinglePPTData!A:J), FALSE)</f>
        <v>1933.6699999999998</v>
      </c>
      <c r="O541" s="37">
        <f>IFERROR(VLOOKUP(B541,'Scattered Assessed Value'!A:I,COLUMNS('Scattered Assessed Value'!A:I),FALSE),VLOOKUP(B541,'Rooming and Agency Assesed Valu'!A:Q,COLUMNS('Rooming and Agency Assesed Valu'!A:Q),FALSE))</f>
        <v>374000</v>
      </c>
    </row>
    <row r="542" spans="1:15" x14ac:dyDescent="0.2">
      <c r="A542" s="7" t="s">
        <v>1894</v>
      </c>
      <c r="B542" s="8">
        <v>3280</v>
      </c>
      <c r="C542" s="8">
        <v>55</v>
      </c>
      <c r="D542" t="s">
        <v>53</v>
      </c>
      <c r="E542" s="8">
        <v>158</v>
      </c>
      <c r="F542" s="8" t="s">
        <v>621</v>
      </c>
      <c r="G542" s="8" t="s">
        <v>623</v>
      </c>
      <c r="H542" s="8">
        <v>23</v>
      </c>
      <c r="I542" s="8">
        <v>1974</v>
      </c>
      <c r="J542" s="8">
        <v>1165</v>
      </c>
      <c r="K542" s="9">
        <v>1</v>
      </c>
      <c r="L542" t="str">
        <f>VLOOKUP($B542, SinglePPTData!$A:$J, COLUMNS(SinglePPTData!$A:G), FALSE)</f>
        <v>190112520300400</v>
      </c>
      <c r="M542" t="str">
        <f>VLOOKUP($B542, SinglePPTData!$A:$J, COLUMNS(SinglePPTData!$A:H), FALSE)</f>
        <v>Residential</v>
      </c>
      <c r="N542" s="37">
        <f>VLOOKUP(B542,SinglePPTData!A:J, COLUMNS(SinglePPTData!A:J), FALSE)</f>
        <v>1880.73</v>
      </c>
      <c r="O542" s="37">
        <f>IFERROR(VLOOKUP(B542,'Scattered Assessed Value'!A:I,COLUMNS('Scattered Assessed Value'!A:I),FALSE),VLOOKUP(B542,'Rooming and Agency Assesed Valu'!A:Q,COLUMNS('Rooming and Agency Assesed Valu'!A:Q),FALSE))</f>
        <v>363000</v>
      </c>
    </row>
    <row r="543" spans="1:15" x14ac:dyDescent="0.2">
      <c r="A543" s="7" t="s">
        <v>1894</v>
      </c>
      <c r="B543" s="8">
        <v>3281</v>
      </c>
      <c r="C543" s="8">
        <v>55</v>
      </c>
      <c r="D543" t="s">
        <v>53</v>
      </c>
      <c r="E543" s="8">
        <v>164</v>
      </c>
      <c r="F543" s="8" t="s">
        <v>621</v>
      </c>
      <c r="G543" s="8" t="s">
        <v>624</v>
      </c>
      <c r="H543" s="8">
        <v>23</v>
      </c>
      <c r="I543" s="8">
        <v>1974</v>
      </c>
      <c r="J543" s="8">
        <v>1165</v>
      </c>
      <c r="K543" s="9">
        <v>1</v>
      </c>
      <c r="L543" t="str">
        <f>VLOOKUP($B543, SinglePPTData!$A:$J, COLUMNS(SinglePPTData!$A:G), FALSE)</f>
        <v>190112520300700</v>
      </c>
      <c r="M543" t="str">
        <f>VLOOKUP($B543, SinglePPTData!$A:$J, COLUMNS(SinglePPTData!$A:H), FALSE)</f>
        <v>Residential</v>
      </c>
      <c r="N543" s="37">
        <f>VLOOKUP(B543,SinglePPTData!A:J, COLUMNS(SinglePPTData!A:J), FALSE)</f>
        <v>1880.73</v>
      </c>
      <c r="O543" s="37">
        <f>IFERROR(VLOOKUP(B543,'Scattered Assessed Value'!A:I,COLUMNS('Scattered Assessed Value'!A:I),FALSE),VLOOKUP(B543,'Rooming and Agency Assesed Valu'!A:Q,COLUMNS('Rooming and Agency Assesed Valu'!A:Q),FALSE))</f>
        <v>401000</v>
      </c>
    </row>
    <row r="544" spans="1:15" x14ac:dyDescent="0.2">
      <c r="A544" s="7" t="s">
        <v>1894</v>
      </c>
      <c r="B544" s="8">
        <v>3370</v>
      </c>
      <c r="C544" s="8">
        <v>55</v>
      </c>
      <c r="D544" t="s">
        <v>53</v>
      </c>
      <c r="E544" s="8">
        <v>189</v>
      </c>
      <c r="F544" s="8" t="s">
        <v>621</v>
      </c>
      <c r="G544" s="8" t="s">
        <v>625</v>
      </c>
      <c r="H544" s="8">
        <v>23</v>
      </c>
      <c r="I544" s="8">
        <v>1974</v>
      </c>
      <c r="J544" s="8">
        <v>1183</v>
      </c>
      <c r="K544" s="9">
        <v>1</v>
      </c>
      <c r="L544" t="str">
        <f>VLOOKUP($B544, SinglePPTData!$A:$J, COLUMNS(SinglePPTData!$A:G), FALSE)</f>
        <v>190112520003500</v>
      </c>
      <c r="M544" t="str">
        <f>VLOOKUP($B544, SinglePPTData!$A:$J, COLUMNS(SinglePPTData!$A:H), FALSE)</f>
        <v>Residential</v>
      </c>
      <c r="N544" s="37">
        <f>VLOOKUP(B544,SinglePPTData!A:J, COLUMNS(SinglePPTData!A:J), FALSE)</f>
        <v>2600.27</v>
      </c>
      <c r="O544" s="37">
        <f>IFERROR(VLOOKUP(B544,'Scattered Assessed Value'!A:I,COLUMNS('Scattered Assessed Value'!A:I),FALSE),VLOOKUP(B544,'Rooming and Agency Assesed Valu'!A:Q,COLUMNS('Rooming and Agency Assesed Valu'!A:Q),FALSE))</f>
        <v>522000</v>
      </c>
    </row>
    <row r="545" spans="1:15" x14ac:dyDescent="0.2">
      <c r="A545" s="7" t="s">
        <v>1894</v>
      </c>
      <c r="B545" s="8">
        <v>3388</v>
      </c>
      <c r="C545" s="8">
        <v>55</v>
      </c>
      <c r="D545" t="s">
        <v>53</v>
      </c>
      <c r="E545" s="8">
        <v>195</v>
      </c>
      <c r="F545" s="8" t="s">
        <v>621</v>
      </c>
      <c r="G545" s="8" t="s">
        <v>626</v>
      </c>
      <c r="H545" s="8">
        <v>23</v>
      </c>
      <c r="I545" s="8">
        <v>1974</v>
      </c>
      <c r="J545" s="8">
        <v>1267</v>
      </c>
      <c r="K545" s="9">
        <v>1</v>
      </c>
      <c r="L545" t="str">
        <f>VLOOKUP($B545, SinglePPTData!$A:$J, COLUMNS(SinglePPTData!$A:G), FALSE)</f>
        <v>190112520003200</v>
      </c>
      <c r="M545" t="str">
        <f>VLOOKUP($B545, SinglePPTData!$A:$J, COLUMNS(SinglePPTData!$A:H), FALSE)</f>
        <v>Residential</v>
      </c>
      <c r="N545" s="37">
        <f>VLOOKUP(B545,SinglePPTData!A:J, COLUMNS(SinglePPTData!A:J), FALSE)</f>
        <v>2458.0299999999997</v>
      </c>
      <c r="O545" s="37">
        <f>IFERROR(VLOOKUP(B545,'Scattered Assessed Value'!A:I,COLUMNS('Scattered Assessed Value'!A:I),FALSE),VLOOKUP(B545,'Rooming and Agency Assesed Valu'!A:Q,COLUMNS('Rooming and Agency Assesed Valu'!A:Q),FALSE))</f>
        <v>496000</v>
      </c>
    </row>
    <row r="546" spans="1:15" x14ac:dyDescent="0.2">
      <c r="A546" s="7" t="s">
        <v>1894</v>
      </c>
      <c r="B546" s="8">
        <v>3282</v>
      </c>
      <c r="C546" s="8">
        <v>55</v>
      </c>
      <c r="D546" t="s">
        <v>53</v>
      </c>
      <c r="E546" s="8">
        <v>222</v>
      </c>
      <c r="F546" s="8" t="s">
        <v>621</v>
      </c>
      <c r="G546" s="8" t="s">
        <v>627</v>
      </c>
      <c r="H546" s="8">
        <v>23</v>
      </c>
      <c r="I546" s="8">
        <v>1974</v>
      </c>
      <c r="J546" s="8">
        <v>1187</v>
      </c>
      <c r="K546" s="9">
        <v>1</v>
      </c>
      <c r="L546" t="str">
        <f>VLOOKUP($B546, SinglePPTData!$A:$J, COLUMNS(SinglePPTData!$A:G), FALSE)</f>
        <v>190112520303700</v>
      </c>
      <c r="M546" t="str">
        <f>VLOOKUP($B546, SinglePPTData!$A:$J, COLUMNS(SinglePPTData!$A:H), FALSE)</f>
        <v>Residential</v>
      </c>
      <c r="N546" s="37">
        <f>VLOOKUP(B546,SinglePPTData!A:J, COLUMNS(SinglePPTData!A:J), FALSE)</f>
        <v>2065.9900000000002</v>
      </c>
      <c r="O546" s="37">
        <f>IFERROR(VLOOKUP(B546,'Scattered Assessed Value'!A:I,COLUMNS('Scattered Assessed Value'!A:I),FALSE),VLOOKUP(B546,'Rooming and Agency Assesed Valu'!A:Q,COLUMNS('Rooming and Agency Assesed Valu'!A:Q),FALSE))</f>
        <v>406000</v>
      </c>
    </row>
    <row r="547" spans="1:15" x14ac:dyDescent="0.2">
      <c r="A547" s="7" t="s">
        <v>1894</v>
      </c>
      <c r="B547" s="8">
        <v>3283</v>
      </c>
      <c r="C547" s="8">
        <v>55</v>
      </c>
      <c r="D547" t="s">
        <v>53</v>
      </c>
      <c r="E547" s="8" t="s">
        <v>628</v>
      </c>
      <c r="F547" s="8" t="s">
        <v>621</v>
      </c>
      <c r="G547" s="8" t="s">
        <v>629</v>
      </c>
      <c r="H547" s="8">
        <v>23</v>
      </c>
      <c r="I547" s="8">
        <v>1974</v>
      </c>
      <c r="J547" s="8">
        <v>1017</v>
      </c>
      <c r="K547" s="9">
        <v>1</v>
      </c>
      <c r="L547" t="str">
        <f>VLOOKUP($B547, SinglePPTData!$A:$J, COLUMNS(SinglePPTData!$A:G), FALSE)</f>
        <v>190112520305800</v>
      </c>
      <c r="M547" t="str">
        <f>VLOOKUP($B547, SinglePPTData!$A:$J, COLUMNS(SinglePPTData!$A:H), FALSE)</f>
        <v>Residential</v>
      </c>
      <c r="N547" s="37">
        <f>VLOOKUP(B547,SinglePPTData!A:J, COLUMNS(SinglePPTData!A:J), FALSE)</f>
        <v>2156.9700000000003</v>
      </c>
      <c r="O547" s="37">
        <f>IFERROR(VLOOKUP(B547,'Scattered Assessed Value'!A:I,COLUMNS('Scattered Assessed Value'!A:I),FALSE),VLOOKUP(B547,'Rooming and Agency Assesed Valu'!A:Q,COLUMNS('Rooming and Agency Assesed Valu'!A:Q),FALSE))</f>
        <v>419000</v>
      </c>
    </row>
    <row r="548" spans="1:15" x14ac:dyDescent="0.2">
      <c r="A548" s="7" t="s">
        <v>1894</v>
      </c>
      <c r="B548" s="8">
        <v>3284</v>
      </c>
      <c r="C548" s="8">
        <v>55</v>
      </c>
      <c r="D548" t="s">
        <v>53</v>
      </c>
      <c r="E548" s="8" t="s">
        <v>630</v>
      </c>
      <c r="F548" s="8" t="s">
        <v>621</v>
      </c>
      <c r="G548" s="8" t="s">
        <v>631</v>
      </c>
      <c r="H548" s="8">
        <v>23</v>
      </c>
      <c r="I548" s="8">
        <v>1974</v>
      </c>
      <c r="J548" s="8">
        <v>1017</v>
      </c>
      <c r="K548" s="9">
        <v>1</v>
      </c>
      <c r="L548" t="str">
        <f>VLOOKUP($B548, SinglePPTData!$A:$J, COLUMNS(SinglePPTData!$A:G), FALSE)</f>
        <v>190112520305900</v>
      </c>
      <c r="M548" t="str">
        <f>VLOOKUP($B548, SinglePPTData!$A:$J, COLUMNS(SinglePPTData!$A:H), FALSE)</f>
        <v>Residential</v>
      </c>
      <c r="N548" s="37">
        <f>VLOOKUP(B548,SinglePPTData!A:J, COLUMNS(SinglePPTData!A:J), FALSE)</f>
        <v>2156.9700000000003</v>
      </c>
      <c r="O548" s="37">
        <f>IFERROR(VLOOKUP(B548,'Scattered Assessed Value'!A:I,COLUMNS('Scattered Assessed Value'!A:I),FALSE),VLOOKUP(B548,'Rooming and Agency Assesed Valu'!A:Q,COLUMNS('Rooming and Agency Assesed Valu'!A:Q),FALSE))</f>
        <v>419000</v>
      </c>
    </row>
    <row r="549" spans="1:15" x14ac:dyDescent="0.2">
      <c r="A549" s="7" t="s">
        <v>1894</v>
      </c>
      <c r="B549" s="8">
        <v>3433</v>
      </c>
      <c r="C549" s="8">
        <v>55</v>
      </c>
      <c r="D549" t="s">
        <v>53</v>
      </c>
      <c r="E549" s="8" t="s">
        <v>653</v>
      </c>
      <c r="F549" s="8" t="s">
        <v>654</v>
      </c>
      <c r="G549" s="8" t="s">
        <v>655</v>
      </c>
      <c r="H549" s="8">
        <v>23</v>
      </c>
      <c r="I549" s="8">
        <v>1974</v>
      </c>
      <c r="J549" s="8">
        <v>1283</v>
      </c>
      <c r="K549" s="9">
        <v>1</v>
      </c>
      <c r="L549" t="str">
        <f>VLOOKUP($B549, SinglePPTData!$A:$J, COLUMNS(SinglePPTData!$A:G), FALSE)</f>
        <v>190112212002550</v>
      </c>
      <c r="M549" t="str">
        <f>VLOOKUP($B549, SinglePPTData!$A:$J, COLUMNS(SinglePPTData!$A:H), FALSE)</f>
        <v>Residential</v>
      </c>
      <c r="N549" s="37">
        <f>VLOOKUP(B549,SinglePPTData!A:J, COLUMNS(SinglePPTData!A:J), FALSE)</f>
        <v>2056.0700000000002</v>
      </c>
      <c r="O549" s="37">
        <f>IFERROR(VLOOKUP(B549,'Scattered Assessed Value'!A:I,COLUMNS('Scattered Assessed Value'!A:I),FALSE),VLOOKUP(B549,'Rooming and Agency Assesed Valu'!A:Q,COLUMNS('Rooming and Agency Assesed Valu'!A:Q),FALSE))</f>
        <v>391000</v>
      </c>
    </row>
    <row r="550" spans="1:15" x14ac:dyDescent="0.2">
      <c r="A550" s="7" t="s">
        <v>1894</v>
      </c>
      <c r="B550" s="8">
        <v>69432</v>
      </c>
      <c r="C550" s="8">
        <v>55</v>
      </c>
      <c r="D550" t="s">
        <v>53</v>
      </c>
      <c r="E550" s="8" t="s">
        <v>656</v>
      </c>
      <c r="F550" s="8" t="s">
        <v>654</v>
      </c>
      <c r="G550" s="8" t="s">
        <v>657</v>
      </c>
      <c r="H550" s="8">
        <v>23</v>
      </c>
      <c r="I550" s="8">
        <v>1974</v>
      </c>
      <c r="J550" s="8">
        <v>1283</v>
      </c>
      <c r="K550" s="9">
        <v>1</v>
      </c>
      <c r="L550" t="str">
        <f>VLOOKUP($B550, SinglePPTData!$A:$J, COLUMNS(SinglePPTData!$A:G), FALSE)</f>
        <v>190112212002500</v>
      </c>
      <c r="M550" t="str">
        <f>VLOOKUP($B550, SinglePPTData!$A:$J, COLUMNS(SinglePPTData!$A:H), FALSE)</f>
        <v>Residential</v>
      </c>
      <c r="N550" s="37">
        <f>VLOOKUP(B550,SinglePPTData!A:J, COLUMNS(SinglePPTData!A:J), FALSE)</f>
        <v>2056.0700000000002</v>
      </c>
      <c r="O550" s="37">
        <f>IFERROR(VLOOKUP(B550,'Scattered Assessed Value'!A:I,COLUMNS('Scattered Assessed Value'!A:I),FALSE),VLOOKUP(B550,'Rooming and Agency Assesed Valu'!A:Q,COLUMNS('Rooming and Agency Assesed Valu'!A:Q),FALSE))</f>
        <v>391000</v>
      </c>
    </row>
    <row r="551" spans="1:15" x14ac:dyDescent="0.2">
      <c r="A551" s="7" t="s">
        <v>1894</v>
      </c>
      <c r="B551" s="8">
        <v>3430</v>
      </c>
      <c r="C551" s="8">
        <v>55</v>
      </c>
      <c r="D551" t="s">
        <v>53</v>
      </c>
      <c r="E551" s="8" t="s">
        <v>658</v>
      </c>
      <c r="F551" s="8" t="s">
        <v>654</v>
      </c>
      <c r="G551" s="8" t="s">
        <v>659</v>
      </c>
      <c r="H551" s="8">
        <v>23</v>
      </c>
      <c r="I551" s="8">
        <v>1974</v>
      </c>
      <c r="J551" s="8">
        <v>1012</v>
      </c>
      <c r="K551" s="9">
        <v>1</v>
      </c>
      <c r="L551" t="str">
        <f>VLOOKUP($B551, SinglePPTData!$A:$J, COLUMNS(SinglePPTData!$A:G), FALSE)</f>
        <v>190112211009450</v>
      </c>
      <c r="M551" t="str">
        <f>VLOOKUP($B551, SinglePPTData!$A:$J, COLUMNS(SinglePPTData!$A:H), FALSE)</f>
        <v>Residential</v>
      </c>
      <c r="N551" s="37">
        <f>VLOOKUP(B551,SinglePPTData!A:J, COLUMNS(SinglePPTData!A:J), FALSE)</f>
        <v>2108.9899999999998</v>
      </c>
      <c r="O551" s="37">
        <f>IFERROR(VLOOKUP(B551,'Scattered Assessed Value'!A:I,COLUMNS('Scattered Assessed Value'!A:I),FALSE),VLOOKUP(B551,'Rooming and Agency Assesed Valu'!A:Q,COLUMNS('Rooming and Agency Assesed Valu'!A:Q),FALSE))</f>
        <v>396000</v>
      </c>
    </row>
    <row r="552" spans="1:15" x14ac:dyDescent="0.2">
      <c r="A552" s="7" t="s">
        <v>1894</v>
      </c>
      <c r="B552" s="8">
        <v>69433</v>
      </c>
      <c r="C552" s="8">
        <v>55</v>
      </c>
      <c r="D552" t="s">
        <v>53</v>
      </c>
      <c r="E552" s="8" t="s">
        <v>660</v>
      </c>
      <c r="F552" s="8" t="s">
        <v>654</v>
      </c>
      <c r="G552" s="8" t="s">
        <v>661</v>
      </c>
      <c r="H552" s="8">
        <v>23</v>
      </c>
      <c r="I552" s="8">
        <v>1974</v>
      </c>
      <c r="J552" s="8">
        <v>1012</v>
      </c>
      <c r="K552" s="9">
        <v>1</v>
      </c>
      <c r="L552" t="str">
        <f>VLOOKUP($B552, SinglePPTData!$A:$J, COLUMNS(SinglePPTData!$A:G), FALSE)</f>
        <v>190112211009400</v>
      </c>
      <c r="M552" t="str">
        <f>VLOOKUP($B552, SinglePPTData!$A:$J, COLUMNS(SinglePPTData!$A:H), FALSE)</f>
        <v>Residential</v>
      </c>
      <c r="N552" s="37">
        <f>VLOOKUP(B552,SinglePPTData!A:J, COLUMNS(SinglePPTData!A:J), FALSE)</f>
        <v>2095.77</v>
      </c>
      <c r="O552" s="37">
        <f>IFERROR(VLOOKUP(B552,'Scattered Assessed Value'!A:I,COLUMNS('Scattered Assessed Value'!A:I),FALSE),VLOOKUP(B552,'Rooming and Agency Assesed Valu'!A:Q,COLUMNS('Rooming and Agency Assesed Valu'!A:Q),FALSE))</f>
        <v>394000</v>
      </c>
    </row>
    <row r="553" spans="1:15" x14ac:dyDescent="0.2">
      <c r="A553" s="7" t="s">
        <v>1894</v>
      </c>
      <c r="B553" s="8">
        <v>3427</v>
      </c>
      <c r="C553" s="8">
        <v>55</v>
      </c>
      <c r="D553" t="s">
        <v>53</v>
      </c>
      <c r="E553" s="8" t="s">
        <v>662</v>
      </c>
      <c r="F553" s="8" t="s">
        <v>654</v>
      </c>
      <c r="G553" s="8" t="s">
        <v>663</v>
      </c>
      <c r="H553" s="8">
        <v>23</v>
      </c>
      <c r="I553" s="8">
        <v>1974</v>
      </c>
      <c r="J553" s="8">
        <v>1548</v>
      </c>
      <c r="K553" s="9">
        <v>1</v>
      </c>
      <c r="L553" t="str">
        <f>VLOOKUP($B553, SinglePPTData!$A:$J, COLUMNS(SinglePPTData!$A:G), FALSE)</f>
        <v>190112211008150</v>
      </c>
      <c r="M553" t="str">
        <f>VLOOKUP($B553, SinglePPTData!$A:$J, COLUMNS(SinglePPTData!$A:H), FALSE)</f>
        <v>Residential</v>
      </c>
      <c r="N553" s="37">
        <f>VLOOKUP(B553,SinglePPTData!A:J, COLUMNS(SinglePPTData!A:J), FALSE)</f>
        <v>2201.62</v>
      </c>
      <c r="O553" s="37">
        <f>IFERROR(VLOOKUP(B553,'Scattered Assessed Value'!A:I,COLUMNS('Scattered Assessed Value'!A:I),FALSE),VLOOKUP(B553,'Rooming and Agency Assesed Valu'!A:Q,COLUMNS('Rooming and Agency Assesed Valu'!A:Q),FALSE))</f>
        <v>422000</v>
      </c>
    </row>
    <row r="554" spans="1:15" x14ac:dyDescent="0.2">
      <c r="A554" s="7" t="s">
        <v>1894</v>
      </c>
      <c r="B554" s="8">
        <v>69434</v>
      </c>
      <c r="C554" s="8">
        <v>55</v>
      </c>
      <c r="D554" t="s">
        <v>53</v>
      </c>
      <c r="E554" s="8" t="s">
        <v>664</v>
      </c>
      <c r="F554" s="8" t="s">
        <v>654</v>
      </c>
      <c r="G554" s="8" t="s">
        <v>665</v>
      </c>
      <c r="H554" s="8">
        <v>23</v>
      </c>
      <c r="I554" s="8">
        <v>1974</v>
      </c>
      <c r="J554" s="8">
        <v>1548</v>
      </c>
      <c r="K554" s="9">
        <v>1</v>
      </c>
      <c r="L554" t="str">
        <f>VLOOKUP($B554, SinglePPTData!$A:$J, COLUMNS(SinglePPTData!$A:G), FALSE)</f>
        <v>190112211008100</v>
      </c>
      <c r="M554" t="str">
        <f>VLOOKUP($B554, SinglePPTData!$A:$J, COLUMNS(SinglePPTData!$A:H), FALSE)</f>
        <v>Residential</v>
      </c>
      <c r="N554" s="37">
        <f>VLOOKUP(B554,SinglePPTData!A:J, COLUMNS(SinglePPTData!A:J), FALSE)</f>
        <v>2193.3599999999997</v>
      </c>
      <c r="O554" s="37">
        <f>IFERROR(VLOOKUP(B554,'Scattered Assessed Value'!A:I,COLUMNS('Scattered Assessed Value'!A:I),FALSE),VLOOKUP(B554,'Rooming and Agency Assesed Valu'!A:Q,COLUMNS('Rooming and Agency Assesed Valu'!A:Q),FALSE))</f>
        <v>420000</v>
      </c>
    </row>
    <row r="555" spans="1:15" x14ac:dyDescent="0.2">
      <c r="A555" s="7" t="s">
        <v>1894</v>
      </c>
      <c r="B555" s="8">
        <v>3426</v>
      </c>
      <c r="C555" s="8">
        <v>55</v>
      </c>
      <c r="D555" t="s">
        <v>53</v>
      </c>
      <c r="E555" s="8" t="s">
        <v>666</v>
      </c>
      <c r="F555" s="8" t="s">
        <v>654</v>
      </c>
      <c r="G555" s="8" t="s">
        <v>667</v>
      </c>
      <c r="H555" s="8">
        <v>23</v>
      </c>
      <c r="I555" s="8">
        <v>1974</v>
      </c>
      <c r="J555" s="8">
        <v>1548</v>
      </c>
      <c r="K555" s="9">
        <v>1</v>
      </c>
      <c r="L555" t="str">
        <f>VLOOKUP($B555, SinglePPTData!$A:$J, COLUMNS(SinglePPTData!$A:G), FALSE)</f>
        <v>190112211007350</v>
      </c>
      <c r="M555" t="str">
        <f>VLOOKUP($B555, SinglePPTData!$A:$J, COLUMNS(SinglePPTData!$A:H), FALSE)</f>
        <v>Residential</v>
      </c>
      <c r="N555" s="37">
        <f>VLOOKUP(B555,SinglePPTData!A:J, COLUMNS(SinglePPTData!A:J), FALSE)</f>
        <v>2223.13</v>
      </c>
      <c r="O555" s="37">
        <f>IFERROR(VLOOKUP(B555,'Scattered Assessed Value'!A:I,COLUMNS('Scattered Assessed Value'!A:I),FALSE),VLOOKUP(B555,'Rooming and Agency Assesed Valu'!A:Q,COLUMNS('Rooming and Agency Assesed Valu'!A:Q),FALSE))</f>
        <v>426000</v>
      </c>
    </row>
    <row r="556" spans="1:15" x14ac:dyDescent="0.2">
      <c r="A556" s="7" t="s">
        <v>1894</v>
      </c>
      <c r="B556" s="8">
        <v>69435</v>
      </c>
      <c r="C556" s="8">
        <v>55</v>
      </c>
      <c r="D556" t="s">
        <v>53</v>
      </c>
      <c r="E556" s="8" t="s">
        <v>123</v>
      </c>
      <c r="F556" s="8" t="s">
        <v>654</v>
      </c>
      <c r="G556" s="8" t="s">
        <v>668</v>
      </c>
      <c r="H556" s="8">
        <v>23</v>
      </c>
      <c r="I556" s="8">
        <v>1974</v>
      </c>
      <c r="J556" s="8">
        <v>1548</v>
      </c>
      <c r="K556" s="9">
        <v>1</v>
      </c>
      <c r="L556" t="str">
        <f>VLOOKUP($B556, SinglePPTData!$A:$J, COLUMNS(SinglePPTData!$A:G), FALSE)</f>
        <v>190112211007300</v>
      </c>
      <c r="M556" t="str">
        <f>VLOOKUP($B556, SinglePPTData!$A:$J, COLUMNS(SinglePPTData!$A:H), FALSE)</f>
        <v>Residential</v>
      </c>
      <c r="N556" s="37">
        <f>VLOOKUP(B556,SinglePPTData!A:J, COLUMNS(SinglePPTData!A:J), FALSE)</f>
        <v>2242.98</v>
      </c>
      <c r="O556" s="37">
        <f>IFERROR(VLOOKUP(B556,'Scattered Assessed Value'!A:I,COLUMNS('Scattered Assessed Value'!A:I),FALSE),VLOOKUP(B556,'Rooming and Agency Assesed Valu'!A:Q,COLUMNS('Rooming and Agency Assesed Valu'!A:Q),FALSE))</f>
        <v>429000</v>
      </c>
    </row>
    <row r="557" spans="1:15" x14ac:dyDescent="0.2">
      <c r="A557" s="7" t="s">
        <v>1894</v>
      </c>
      <c r="B557" s="8">
        <v>3429</v>
      </c>
      <c r="C557" s="8">
        <v>55</v>
      </c>
      <c r="D557" t="s">
        <v>53</v>
      </c>
      <c r="E557" s="8" t="s">
        <v>669</v>
      </c>
      <c r="F557" s="8" t="s">
        <v>654</v>
      </c>
      <c r="G557" s="8" t="s">
        <v>670</v>
      </c>
      <c r="H557" s="8">
        <v>23</v>
      </c>
      <c r="I557" s="8">
        <v>1974</v>
      </c>
      <c r="J557" s="8">
        <v>1012</v>
      </c>
      <c r="K557" s="9">
        <v>1</v>
      </c>
      <c r="L557" t="str">
        <f>VLOOKUP($B557, SinglePPTData!$A:$J, COLUMNS(SinglePPTData!$A:G), FALSE)</f>
        <v>190112211007050</v>
      </c>
      <c r="M557" t="str">
        <f>VLOOKUP($B557, SinglePPTData!$A:$J, COLUMNS(SinglePPTData!$A:H), FALSE)</f>
        <v>Residential</v>
      </c>
      <c r="N557" s="37">
        <f>VLOOKUP(B557,SinglePPTData!A:J, COLUMNS(SinglePPTData!A:J), FALSE)</f>
        <v>2102.38</v>
      </c>
      <c r="O557" s="37">
        <f>IFERROR(VLOOKUP(B557,'Scattered Assessed Value'!A:I,COLUMNS('Scattered Assessed Value'!A:I),FALSE),VLOOKUP(B557,'Rooming and Agency Assesed Valu'!A:Q,COLUMNS('Rooming and Agency Assesed Valu'!A:Q),FALSE))</f>
        <v>398000</v>
      </c>
    </row>
    <row r="558" spans="1:15" x14ac:dyDescent="0.2">
      <c r="A558" s="7" t="s">
        <v>1894</v>
      </c>
      <c r="B558" s="8">
        <v>3435</v>
      </c>
      <c r="C558" s="8">
        <v>55</v>
      </c>
      <c r="D558" t="s">
        <v>53</v>
      </c>
      <c r="E558" s="8" t="s">
        <v>671</v>
      </c>
      <c r="F558" s="8" t="s">
        <v>654</v>
      </c>
      <c r="G558" s="8" t="s">
        <v>672</v>
      </c>
      <c r="H558" s="8">
        <v>23</v>
      </c>
      <c r="I558" s="8">
        <v>1974</v>
      </c>
      <c r="J558" s="8">
        <v>1283</v>
      </c>
      <c r="K558" s="9">
        <v>1</v>
      </c>
      <c r="L558" t="str">
        <f>VLOOKUP($B558, SinglePPTData!$A:$J, COLUMNS(SinglePPTData!$A:G), FALSE)</f>
        <v>190112212000550</v>
      </c>
      <c r="M558" t="str">
        <f>VLOOKUP($B558, SinglePPTData!$A:$J, COLUMNS(SinglePPTData!$A:H), FALSE)</f>
        <v>Residential</v>
      </c>
      <c r="N558" s="37">
        <f>VLOOKUP(B558,SinglePPTData!A:J, COLUMNS(SinglePPTData!A:J), FALSE)</f>
        <v>2056.0700000000002</v>
      </c>
      <c r="O558" s="37">
        <f>IFERROR(VLOOKUP(B558,'Scattered Assessed Value'!A:I,COLUMNS('Scattered Assessed Value'!A:I),FALSE),VLOOKUP(B558,'Rooming and Agency Assesed Valu'!A:Q,COLUMNS('Rooming and Agency Assesed Valu'!A:Q),FALSE))</f>
        <v>391000</v>
      </c>
    </row>
    <row r="559" spans="1:15" x14ac:dyDescent="0.2">
      <c r="A559" s="7" t="s">
        <v>1894</v>
      </c>
      <c r="B559" s="8">
        <v>69431</v>
      </c>
      <c r="C559" s="8">
        <v>55</v>
      </c>
      <c r="D559" t="s">
        <v>53</v>
      </c>
      <c r="E559" s="8" t="s">
        <v>673</v>
      </c>
      <c r="F559" s="8" t="s">
        <v>654</v>
      </c>
      <c r="G559" s="8" t="s">
        <v>674</v>
      </c>
      <c r="H559" s="8">
        <v>23</v>
      </c>
      <c r="I559" s="8">
        <v>1974</v>
      </c>
      <c r="J559" s="8">
        <v>1283</v>
      </c>
      <c r="K559" s="9">
        <v>1</v>
      </c>
      <c r="L559" t="str">
        <f>VLOOKUP($B559, SinglePPTData!$A:$J, COLUMNS(SinglePPTData!$A:G), FALSE)</f>
        <v>190112212000500</v>
      </c>
      <c r="M559" t="str">
        <f>VLOOKUP($B559, SinglePPTData!$A:$J, COLUMNS(SinglePPTData!$A:H), FALSE)</f>
        <v>Residential</v>
      </c>
      <c r="N559" s="37">
        <f>VLOOKUP(B559,SinglePPTData!A:J, COLUMNS(SinglePPTData!A:J), FALSE)</f>
        <v>2054.42</v>
      </c>
      <c r="O559" s="37">
        <f>IFERROR(VLOOKUP(B559,'Scattered Assessed Value'!A:I,COLUMNS('Scattered Assessed Value'!A:I),FALSE),VLOOKUP(B559,'Rooming and Agency Assesed Valu'!A:Q,COLUMNS('Rooming and Agency Assesed Valu'!A:Q),FALSE))</f>
        <v>390000</v>
      </c>
    </row>
    <row r="560" spans="1:15" x14ac:dyDescent="0.2">
      <c r="A560" s="7" t="s">
        <v>1894</v>
      </c>
      <c r="B560" s="8">
        <v>3389</v>
      </c>
      <c r="C560" s="8">
        <v>55</v>
      </c>
      <c r="D560" t="s">
        <v>53</v>
      </c>
      <c r="E560" s="8">
        <v>6</v>
      </c>
      <c r="F560" s="8" t="s">
        <v>675</v>
      </c>
      <c r="G560" s="8" t="s">
        <v>676</v>
      </c>
      <c r="H560" s="8">
        <v>23</v>
      </c>
      <c r="I560" s="8">
        <v>1974</v>
      </c>
      <c r="J560" s="8">
        <v>1316</v>
      </c>
      <c r="K560" s="9">
        <v>1</v>
      </c>
      <c r="L560" t="str">
        <f>VLOOKUP($B560, SinglePPTData!$A:$J, COLUMNS(SinglePPTData!$A:G), FALSE)</f>
        <v>190112553003000</v>
      </c>
      <c r="M560" t="str">
        <f>VLOOKUP($B560, SinglePPTData!$A:$J, COLUMNS(SinglePPTData!$A:H), FALSE)</f>
        <v>Residential</v>
      </c>
      <c r="N560" s="37">
        <f>VLOOKUP(B560,SinglePPTData!A:J, COLUMNS(SinglePPTData!A:J), FALSE)</f>
        <v>2340.58</v>
      </c>
      <c r="O560" s="37">
        <f>IFERROR(VLOOKUP(B560,'Scattered Assessed Value'!A:I,COLUMNS('Scattered Assessed Value'!A:I),FALSE),VLOOKUP(B560,'Rooming and Agency Assesed Valu'!A:Q,COLUMNS('Rooming and Agency Assesed Valu'!A:Q),FALSE))</f>
        <v>458000</v>
      </c>
    </row>
    <row r="561" spans="1:15" x14ac:dyDescent="0.2">
      <c r="A561" s="7" t="s">
        <v>1894</v>
      </c>
      <c r="B561" s="8">
        <v>3340</v>
      </c>
      <c r="C561" s="8">
        <v>55</v>
      </c>
      <c r="D561" t="s">
        <v>53</v>
      </c>
      <c r="E561" s="8">
        <v>18</v>
      </c>
      <c r="F561" s="8" t="s">
        <v>675</v>
      </c>
      <c r="G561" s="8" t="s">
        <v>677</v>
      </c>
      <c r="H561" s="8">
        <v>23</v>
      </c>
      <c r="I561" s="8">
        <v>1974</v>
      </c>
      <c r="J561" s="8">
        <v>1118</v>
      </c>
      <c r="K561" s="9">
        <v>1</v>
      </c>
      <c r="L561" t="str">
        <f>VLOOKUP($B561, SinglePPTData!$A:$J, COLUMNS(SinglePPTData!$A:G), FALSE)</f>
        <v>190112553002400</v>
      </c>
      <c r="M561" t="str">
        <f>VLOOKUP($B561, SinglePPTData!$A:$J, COLUMNS(SinglePPTData!$A:H), FALSE)</f>
        <v>Residential</v>
      </c>
      <c r="N561" s="37">
        <f>VLOOKUP(B561,SinglePPTData!A:J, COLUMNS(SinglePPTData!A:J), FALSE)</f>
        <v>2395.16</v>
      </c>
      <c r="O561" s="37">
        <f>IFERROR(VLOOKUP(B561,'Scattered Assessed Value'!A:I,COLUMNS('Scattered Assessed Value'!A:I),FALSE),VLOOKUP(B561,'Rooming and Agency Assesed Valu'!A:Q,COLUMNS('Rooming and Agency Assesed Valu'!A:Q),FALSE))</f>
        <v>458000</v>
      </c>
    </row>
    <row r="562" spans="1:15" x14ac:dyDescent="0.2">
      <c r="A562" s="7" t="s">
        <v>1894</v>
      </c>
      <c r="B562" s="8">
        <v>3323</v>
      </c>
      <c r="C562" s="8">
        <v>55</v>
      </c>
      <c r="D562" t="s">
        <v>53</v>
      </c>
      <c r="E562" s="8">
        <v>18</v>
      </c>
      <c r="F562" s="8" t="s">
        <v>723</v>
      </c>
      <c r="G562" s="8" t="s">
        <v>724</v>
      </c>
      <c r="H562" s="8">
        <v>23</v>
      </c>
      <c r="I562" s="8">
        <v>1974</v>
      </c>
      <c r="J562" s="8">
        <v>1070</v>
      </c>
      <c r="K562" s="9">
        <v>1</v>
      </c>
      <c r="L562" t="str">
        <f>VLOOKUP($B562, SinglePPTData!$A:$J, COLUMNS(SinglePPTData!$A:G), FALSE)</f>
        <v>190112520104200</v>
      </c>
      <c r="M562" t="str">
        <f>VLOOKUP($B562, SinglePPTData!$A:$J, COLUMNS(SinglePPTData!$A:H), FALSE)</f>
        <v>Residential</v>
      </c>
      <c r="N562" s="37">
        <f>VLOOKUP(B562,SinglePPTData!A:J, COLUMNS(SinglePPTData!A:J), FALSE)</f>
        <v>2459.67</v>
      </c>
      <c r="O562" s="37">
        <f>IFERROR(VLOOKUP(B562,'Scattered Assessed Value'!A:I,COLUMNS('Scattered Assessed Value'!A:I),FALSE),VLOOKUP(B562,'Rooming and Agency Assesed Valu'!A:Q,COLUMNS('Rooming and Agency Assesed Valu'!A:Q),FALSE))</f>
        <v>497000</v>
      </c>
    </row>
    <row r="563" spans="1:15" x14ac:dyDescent="0.2">
      <c r="A563" s="7" t="s">
        <v>1894</v>
      </c>
      <c r="B563" s="8">
        <v>3405</v>
      </c>
      <c r="C563" s="8">
        <v>55</v>
      </c>
      <c r="D563" t="s">
        <v>53</v>
      </c>
      <c r="E563" s="8">
        <v>4</v>
      </c>
      <c r="F563" s="8" t="s">
        <v>783</v>
      </c>
      <c r="G563" s="8" t="s">
        <v>784</v>
      </c>
      <c r="H563" s="8">
        <v>23</v>
      </c>
      <c r="I563" s="8">
        <v>1974</v>
      </c>
      <c r="J563" s="8">
        <v>1111</v>
      </c>
      <c r="K563" s="9">
        <v>1</v>
      </c>
      <c r="L563" t="str">
        <f>VLOOKUP($B563, SinglePPTData!$A:$J, COLUMNS(SinglePPTData!$A:G), FALSE)</f>
        <v>190112520106400</v>
      </c>
      <c r="M563" t="str">
        <f>VLOOKUP($B563, SinglePPTData!$A:$J, COLUMNS(SinglePPTData!$A:H), FALSE)</f>
        <v>Residential</v>
      </c>
      <c r="N563" s="37">
        <f>VLOOKUP(B563,SinglePPTData!A:J, COLUMNS(SinglePPTData!A:J), FALSE)</f>
        <v>2587.04</v>
      </c>
      <c r="O563" s="37">
        <f>IFERROR(VLOOKUP(B563,'Scattered Assessed Value'!A:I,COLUMNS('Scattered Assessed Value'!A:I),FALSE),VLOOKUP(B563,'Rooming and Agency Assesed Valu'!A:Q,COLUMNS('Rooming and Agency Assesed Valu'!A:Q),FALSE))</f>
        <v>523000</v>
      </c>
    </row>
    <row r="564" spans="1:15" x14ac:dyDescent="0.2">
      <c r="A564" s="7" t="s">
        <v>1894</v>
      </c>
      <c r="B564" s="8">
        <v>3400</v>
      </c>
      <c r="C564" s="8">
        <v>55</v>
      </c>
      <c r="D564" t="s">
        <v>53</v>
      </c>
      <c r="E564" s="8">
        <v>10</v>
      </c>
      <c r="F564" s="8" t="s">
        <v>783</v>
      </c>
      <c r="G564" s="8" t="s">
        <v>785</v>
      </c>
      <c r="H564" s="8">
        <v>23</v>
      </c>
      <c r="I564" s="8">
        <v>1974</v>
      </c>
      <c r="J564" s="8">
        <v>1322</v>
      </c>
      <c r="K564" s="9">
        <v>1</v>
      </c>
      <c r="L564" t="str">
        <f>VLOOKUP($B564, SinglePPTData!$A:$J, COLUMNS(SinglePPTData!$A:G), FALSE)</f>
        <v>190112520106100</v>
      </c>
      <c r="M564" t="str">
        <f>VLOOKUP($B564, SinglePPTData!$A:$J, COLUMNS(SinglePPTData!$A:H), FALSE)</f>
        <v>Residential</v>
      </c>
      <c r="N564" s="37">
        <f>VLOOKUP(B564,SinglePPTData!A:J, COLUMNS(SinglePPTData!A:J), FALSE)</f>
        <v>2557.27</v>
      </c>
      <c r="O564" s="37">
        <f>IFERROR(VLOOKUP(B564,'Scattered Assessed Value'!A:I,COLUMNS('Scattered Assessed Value'!A:I),FALSE),VLOOKUP(B564,'Rooming and Agency Assesed Valu'!A:Q,COLUMNS('Rooming and Agency Assesed Valu'!A:Q),FALSE))</f>
        <v>517000</v>
      </c>
    </row>
    <row r="565" spans="1:15" x14ac:dyDescent="0.2">
      <c r="A565" s="7" t="s">
        <v>1894</v>
      </c>
      <c r="B565" s="8">
        <v>3401</v>
      </c>
      <c r="C565" s="8">
        <v>55</v>
      </c>
      <c r="D565" t="s">
        <v>53</v>
      </c>
      <c r="E565" s="8">
        <v>14</v>
      </c>
      <c r="F565" s="8" t="s">
        <v>783</v>
      </c>
      <c r="G565" s="8" t="s">
        <v>786</v>
      </c>
      <c r="H565" s="8">
        <v>23</v>
      </c>
      <c r="I565" s="8">
        <v>1974</v>
      </c>
      <c r="J565" s="8">
        <v>1322</v>
      </c>
      <c r="K565" s="9">
        <v>1</v>
      </c>
      <c r="L565" t="str">
        <f>VLOOKUP($B565, SinglePPTData!$A:$J, COLUMNS(SinglePPTData!$A:G), FALSE)</f>
        <v>190112520105900</v>
      </c>
      <c r="M565" t="str">
        <f>VLOOKUP($B565, SinglePPTData!$A:$J, COLUMNS(SinglePPTData!$A:H), FALSE)</f>
        <v>Residential</v>
      </c>
      <c r="N565" s="37">
        <f>VLOOKUP(B565,SinglePPTData!A:J, COLUMNS(SinglePPTData!A:J), FALSE)</f>
        <v>2575.46</v>
      </c>
      <c r="O565" s="37">
        <f>IFERROR(VLOOKUP(B565,'Scattered Assessed Value'!A:I,COLUMNS('Scattered Assessed Value'!A:I),FALSE),VLOOKUP(B565,'Rooming and Agency Assesed Valu'!A:Q,COLUMNS('Rooming and Agency Assesed Valu'!A:Q),FALSE))</f>
        <v>519000</v>
      </c>
    </row>
    <row r="566" spans="1:15" x14ac:dyDescent="0.2">
      <c r="A566" s="7" t="s">
        <v>1894</v>
      </c>
      <c r="B566" s="8">
        <v>3394</v>
      </c>
      <c r="C566" s="8">
        <v>55</v>
      </c>
      <c r="D566" t="s">
        <v>53</v>
      </c>
      <c r="E566" s="8" t="s">
        <v>789</v>
      </c>
      <c r="F566" s="8" t="s">
        <v>790</v>
      </c>
      <c r="G566" s="8" t="s">
        <v>791</v>
      </c>
      <c r="H566" s="8">
        <v>25</v>
      </c>
      <c r="I566" s="8">
        <v>1975</v>
      </c>
      <c r="J566" s="8">
        <v>1260</v>
      </c>
      <c r="K566" s="9">
        <v>1</v>
      </c>
      <c r="L566" t="str">
        <f>VLOOKUP($B566, SinglePPTData!$A:$J, COLUMNS(SinglePPTData!$A:G), FALSE)</f>
        <v>190112537003900</v>
      </c>
      <c r="M566" t="str">
        <f>VLOOKUP($B566, SinglePPTData!$A:$J, COLUMNS(SinglePPTData!$A:H), FALSE)</f>
        <v>Residential</v>
      </c>
      <c r="N566" s="37">
        <f>VLOOKUP(B566,SinglePPTData!A:J, COLUMNS(SinglePPTData!A:J), FALSE)</f>
        <v>1981.64</v>
      </c>
      <c r="O566" s="37">
        <f>IFERROR(VLOOKUP(B566,'Scattered Assessed Value'!A:I,COLUMNS('Scattered Assessed Value'!A:I),FALSE),VLOOKUP(B566,'Rooming and Agency Assesed Valu'!A:Q,COLUMNS('Rooming and Agency Assesed Valu'!A:Q),FALSE))</f>
        <v>376000</v>
      </c>
    </row>
    <row r="567" spans="1:15" x14ac:dyDescent="0.2">
      <c r="A567" s="7" t="s">
        <v>1894</v>
      </c>
      <c r="B567" s="8">
        <v>69437</v>
      </c>
      <c r="C567" s="8">
        <v>55</v>
      </c>
      <c r="D567" t="s">
        <v>53</v>
      </c>
      <c r="E567" s="8" t="s">
        <v>601</v>
      </c>
      <c r="F567" s="8" t="s">
        <v>790</v>
      </c>
      <c r="G567" s="8" t="s">
        <v>792</v>
      </c>
      <c r="H567" s="8">
        <v>25</v>
      </c>
      <c r="I567" s="8">
        <v>1975</v>
      </c>
      <c r="J567" s="8">
        <v>1260</v>
      </c>
      <c r="K567" s="9">
        <v>1</v>
      </c>
      <c r="L567" t="str">
        <f>VLOOKUP($B567, SinglePPTData!$A:$J, COLUMNS(SinglePPTData!$A:G), FALSE)</f>
        <v>190112537004000</v>
      </c>
      <c r="M567" t="str">
        <f>VLOOKUP($B567, SinglePPTData!$A:$J, COLUMNS(SinglePPTData!$A:H), FALSE)</f>
        <v>Residential</v>
      </c>
      <c r="N567" s="37">
        <f>VLOOKUP(B567,SinglePPTData!A:J, COLUMNS(SinglePPTData!A:J), FALSE)</f>
        <v>1966.75</v>
      </c>
      <c r="O567" s="37">
        <f>IFERROR(VLOOKUP(B567,'Scattered Assessed Value'!A:I,COLUMNS('Scattered Assessed Value'!A:I),FALSE),VLOOKUP(B567,'Rooming and Agency Assesed Valu'!A:Q,COLUMNS('Rooming and Agency Assesed Valu'!A:Q),FALSE))</f>
        <v>373000</v>
      </c>
    </row>
    <row r="568" spans="1:15" x14ac:dyDescent="0.2">
      <c r="A568" s="7" t="s">
        <v>1894</v>
      </c>
      <c r="B568" s="8">
        <v>3395</v>
      </c>
      <c r="C568" s="8">
        <v>55</v>
      </c>
      <c r="D568" t="s">
        <v>53</v>
      </c>
      <c r="E568" s="8" t="s">
        <v>793</v>
      </c>
      <c r="F568" s="8" t="s">
        <v>790</v>
      </c>
      <c r="G568" s="8" t="s">
        <v>794</v>
      </c>
      <c r="H568" s="8">
        <v>25</v>
      </c>
      <c r="I568" s="8">
        <v>1975</v>
      </c>
      <c r="J568" s="8">
        <v>1354</v>
      </c>
      <c r="K568" s="9">
        <v>1</v>
      </c>
      <c r="L568" t="str">
        <f>VLOOKUP($B568, SinglePPTData!$A:$J, COLUMNS(SinglePPTData!$A:G), FALSE)</f>
        <v>190112535001100</v>
      </c>
      <c r="M568" t="str">
        <f>VLOOKUP($B568, SinglePPTData!$A:$J, COLUMNS(SinglePPTData!$A:H), FALSE)</f>
        <v>Residential</v>
      </c>
      <c r="N568" s="37">
        <f>VLOOKUP(B568,SinglePPTData!A:J, COLUMNS(SinglePPTData!A:J), FALSE)</f>
        <v>2074.27</v>
      </c>
      <c r="O568" s="37">
        <f>IFERROR(VLOOKUP(B568,'Scattered Assessed Value'!A:I,COLUMNS('Scattered Assessed Value'!A:I),FALSE),VLOOKUP(B568,'Rooming and Agency Assesed Valu'!A:Q,COLUMNS('Rooming and Agency Assesed Valu'!A:Q),FALSE))</f>
        <v>399000</v>
      </c>
    </row>
    <row r="569" spans="1:15" x14ac:dyDescent="0.2">
      <c r="A569" s="7" t="s">
        <v>1894</v>
      </c>
      <c r="B569" s="8">
        <v>69436</v>
      </c>
      <c r="C569" s="8">
        <v>55</v>
      </c>
      <c r="D569" t="s">
        <v>53</v>
      </c>
      <c r="E569" s="8" t="s">
        <v>669</v>
      </c>
      <c r="F569" s="8" t="s">
        <v>790</v>
      </c>
      <c r="G569" s="8" t="s">
        <v>795</v>
      </c>
      <c r="H569" s="8">
        <v>25</v>
      </c>
      <c r="I569" s="8">
        <v>1975</v>
      </c>
      <c r="J569" s="8">
        <v>1354</v>
      </c>
      <c r="K569" s="9">
        <v>1</v>
      </c>
      <c r="L569" t="str">
        <f>VLOOKUP($B569, SinglePPTData!$A:$J, COLUMNS(SinglePPTData!$A:G), FALSE)</f>
        <v>190112535001200</v>
      </c>
      <c r="M569" t="str">
        <f>VLOOKUP($B569, SinglePPTData!$A:$J, COLUMNS(SinglePPTData!$A:H), FALSE)</f>
        <v>Residential</v>
      </c>
      <c r="N569" s="37">
        <f>VLOOKUP(B569,SinglePPTData!A:J, COLUMNS(SinglePPTData!A:J), FALSE)</f>
        <v>2074.27</v>
      </c>
      <c r="O569" s="37">
        <f>IFERROR(VLOOKUP(B569,'Scattered Assessed Value'!A:I,COLUMNS('Scattered Assessed Value'!A:I),FALSE),VLOOKUP(B569,'Rooming and Agency Assesed Valu'!A:Q,COLUMNS('Rooming and Agency Assesed Valu'!A:Q),FALSE))</f>
        <v>399000</v>
      </c>
    </row>
    <row r="570" spans="1:15" x14ac:dyDescent="0.2">
      <c r="A570" s="7" t="s">
        <v>1894</v>
      </c>
      <c r="B570" s="8">
        <v>3285</v>
      </c>
      <c r="C570" s="8">
        <v>55</v>
      </c>
      <c r="D570" t="s">
        <v>53</v>
      </c>
      <c r="E570" s="8">
        <v>112</v>
      </c>
      <c r="F570" s="8" t="s">
        <v>790</v>
      </c>
      <c r="G570" s="8" t="s">
        <v>796</v>
      </c>
      <c r="H570" s="8">
        <v>25</v>
      </c>
      <c r="I570" s="8">
        <v>1974</v>
      </c>
      <c r="J570" s="8">
        <v>1291</v>
      </c>
      <c r="K570" s="9">
        <v>1</v>
      </c>
      <c r="L570" t="str">
        <f>VLOOKUP($B570, SinglePPTData!$A:$J, COLUMNS(SinglePPTData!$A:G), FALSE)</f>
        <v>190112537005300</v>
      </c>
      <c r="M570" t="str">
        <f>VLOOKUP($B570, SinglePPTData!$A:$J, COLUMNS(SinglePPTData!$A:H), FALSE)</f>
        <v>Residential</v>
      </c>
      <c r="N570" s="37">
        <f>VLOOKUP(B570,SinglePPTData!A:J, COLUMNS(SinglePPTData!A:J), FALSE)</f>
        <v>1988.25</v>
      </c>
      <c r="O570" s="37">
        <f>IFERROR(VLOOKUP(B570,'Scattered Assessed Value'!A:I,COLUMNS('Scattered Assessed Value'!A:I),FALSE),VLOOKUP(B570,'Rooming and Agency Assesed Valu'!A:Q,COLUMNS('Rooming and Agency Assesed Valu'!A:Q),FALSE))</f>
        <v>386000</v>
      </c>
    </row>
    <row r="571" spans="1:15" x14ac:dyDescent="0.2">
      <c r="A571" s="7" t="s">
        <v>1894</v>
      </c>
      <c r="B571" s="8">
        <v>3286</v>
      </c>
      <c r="C571" s="8">
        <v>55</v>
      </c>
      <c r="D571" t="s">
        <v>53</v>
      </c>
      <c r="E571" s="8">
        <v>118</v>
      </c>
      <c r="F571" s="8" t="s">
        <v>790</v>
      </c>
      <c r="G571" s="8" t="s">
        <v>797</v>
      </c>
      <c r="H571" s="8">
        <v>25</v>
      </c>
      <c r="I571" s="8">
        <v>1974</v>
      </c>
      <c r="J571" s="8">
        <v>1291</v>
      </c>
      <c r="K571" s="9">
        <v>1</v>
      </c>
      <c r="L571" t="str">
        <f>VLOOKUP($B571, SinglePPTData!$A:$J, COLUMNS(SinglePPTData!$A:G), FALSE)</f>
        <v>190112537005600</v>
      </c>
      <c r="M571" t="str">
        <f>VLOOKUP($B571, SinglePPTData!$A:$J, COLUMNS(SinglePPTData!$A:H), FALSE)</f>
        <v>Residential</v>
      </c>
      <c r="N571" s="37">
        <f>VLOOKUP(B571,SinglePPTData!A:J, COLUMNS(SinglePPTData!A:J), FALSE)</f>
        <v>1981.64</v>
      </c>
      <c r="O571" s="37">
        <f>IFERROR(VLOOKUP(B571,'Scattered Assessed Value'!A:I,COLUMNS('Scattered Assessed Value'!A:I),FALSE),VLOOKUP(B571,'Rooming and Agency Assesed Valu'!A:Q,COLUMNS('Rooming and Agency Assesed Valu'!A:Q),FALSE))</f>
        <v>385000</v>
      </c>
    </row>
    <row r="572" spans="1:15" x14ac:dyDescent="0.2">
      <c r="A572" s="7" t="s">
        <v>1894</v>
      </c>
      <c r="B572" s="8">
        <v>3299</v>
      </c>
      <c r="C572" s="8">
        <v>55</v>
      </c>
      <c r="D572" t="s">
        <v>53</v>
      </c>
      <c r="E572" s="8">
        <v>145</v>
      </c>
      <c r="F572" s="8" t="s">
        <v>790</v>
      </c>
      <c r="G572" s="8" t="s">
        <v>798</v>
      </c>
      <c r="H572" s="8">
        <v>25</v>
      </c>
      <c r="I572" s="8">
        <v>1974</v>
      </c>
      <c r="J572" s="8">
        <v>1238</v>
      </c>
      <c r="K572" s="9">
        <v>1</v>
      </c>
      <c r="L572" t="str">
        <f>VLOOKUP($B572, SinglePPTData!$A:$J, COLUMNS(SinglePPTData!$A:G), FALSE)</f>
        <v>190112536000800</v>
      </c>
      <c r="M572" t="str">
        <f>VLOOKUP($B572, SinglePPTData!$A:$J, COLUMNS(SinglePPTData!$A:H), FALSE)</f>
        <v>Residential</v>
      </c>
      <c r="N572" s="37">
        <f>VLOOKUP(B572,SinglePPTData!A:J, COLUMNS(SinglePPTData!A:J), FALSE)</f>
        <v>1986.6000000000001</v>
      </c>
      <c r="O572" s="37">
        <f>IFERROR(VLOOKUP(B572,'Scattered Assessed Value'!A:I,COLUMNS('Scattered Assessed Value'!A:I),FALSE),VLOOKUP(B572,'Rooming and Agency Assesed Valu'!A:Q,COLUMNS('Rooming and Agency Assesed Valu'!A:Q),FALSE))</f>
        <v>385000</v>
      </c>
    </row>
    <row r="573" spans="1:15" x14ac:dyDescent="0.2">
      <c r="A573" s="7" t="s">
        <v>1894</v>
      </c>
      <c r="B573" s="8">
        <v>3399</v>
      </c>
      <c r="C573" s="8">
        <v>55</v>
      </c>
      <c r="D573" t="s">
        <v>53</v>
      </c>
      <c r="E573" s="8">
        <v>152</v>
      </c>
      <c r="F573" s="8" t="s">
        <v>790</v>
      </c>
      <c r="G573" s="8" t="s">
        <v>799</v>
      </c>
      <c r="H573" s="8">
        <v>25</v>
      </c>
      <c r="I573" s="8">
        <v>1974</v>
      </c>
      <c r="J573" s="8">
        <v>1311</v>
      </c>
      <c r="K573" s="9">
        <v>1</v>
      </c>
      <c r="L573" t="str">
        <f>VLOOKUP($B573, SinglePPTData!$A:$J, COLUMNS(SinglePPTData!$A:G), FALSE)</f>
        <v>190112537007300</v>
      </c>
      <c r="M573" t="str">
        <f>VLOOKUP($B573, SinglePPTData!$A:$J, COLUMNS(SinglePPTData!$A:H), FALSE)</f>
        <v>Residential</v>
      </c>
      <c r="N573" s="37">
        <f>VLOOKUP(B573,SinglePPTData!A:J, COLUMNS(SinglePPTData!A:J), FALSE)</f>
        <v>1960.13</v>
      </c>
      <c r="O573" s="37">
        <f>IFERROR(VLOOKUP(B573,'Scattered Assessed Value'!A:I,COLUMNS('Scattered Assessed Value'!A:I),FALSE),VLOOKUP(B573,'Rooming and Agency Assesed Valu'!A:Q,COLUMNS('Rooming and Agency Assesed Valu'!A:Q),FALSE))</f>
        <v>375000</v>
      </c>
    </row>
    <row r="574" spans="1:15" x14ac:dyDescent="0.2">
      <c r="A574" s="7" t="s">
        <v>1894</v>
      </c>
      <c r="B574" s="8">
        <v>3300</v>
      </c>
      <c r="C574" s="8">
        <v>55</v>
      </c>
      <c r="D574" t="s">
        <v>53</v>
      </c>
      <c r="E574" s="8">
        <v>167</v>
      </c>
      <c r="F574" s="8" t="s">
        <v>790</v>
      </c>
      <c r="G574" s="8" t="s">
        <v>800</v>
      </c>
      <c r="H574" s="8">
        <v>25</v>
      </c>
      <c r="I574" s="8">
        <v>1974</v>
      </c>
      <c r="J574" s="8">
        <v>1230</v>
      </c>
      <c r="K574" s="9">
        <v>1</v>
      </c>
      <c r="L574" t="str">
        <f>VLOOKUP($B574, SinglePPTData!$A:$J, COLUMNS(SinglePPTData!$A:G), FALSE)</f>
        <v>190112536001900</v>
      </c>
      <c r="M574" t="str">
        <f>VLOOKUP($B574, SinglePPTData!$A:$J, COLUMNS(SinglePPTData!$A:H), FALSE)</f>
        <v>Residential</v>
      </c>
      <c r="N574" s="37">
        <f>VLOOKUP(B574,SinglePPTData!A:J, COLUMNS(SinglePPTData!A:J), FALSE)</f>
        <v>2032.91</v>
      </c>
      <c r="O574" s="37">
        <f>IFERROR(VLOOKUP(B574,'Scattered Assessed Value'!A:I,COLUMNS('Scattered Assessed Value'!A:I),FALSE),VLOOKUP(B574,'Rooming and Agency Assesed Valu'!A:Q,COLUMNS('Rooming and Agency Assesed Valu'!A:Q),FALSE))</f>
        <v>363000</v>
      </c>
    </row>
    <row r="575" spans="1:15" x14ac:dyDescent="0.2">
      <c r="A575" s="7" t="s">
        <v>1894</v>
      </c>
      <c r="B575" s="8">
        <v>4137</v>
      </c>
      <c r="C575" s="8">
        <v>77</v>
      </c>
      <c r="D575" t="s">
        <v>130</v>
      </c>
      <c r="E575" s="8">
        <v>12</v>
      </c>
      <c r="F575" s="8" t="s">
        <v>863</v>
      </c>
      <c r="G575" s="8" t="s">
        <v>864</v>
      </c>
      <c r="H575" s="8">
        <v>25</v>
      </c>
      <c r="I575" s="8">
        <v>1976</v>
      </c>
      <c r="J575" s="8">
        <v>1309</v>
      </c>
      <c r="K575" s="9">
        <v>1</v>
      </c>
      <c r="L575" t="str">
        <f>VLOOKUP($B575, SinglePPTData!$A:$J, COLUMNS(SinglePPTData!$A:G), FALSE)</f>
        <v>190112561000800</v>
      </c>
      <c r="M575" t="str">
        <f>VLOOKUP($B575, SinglePPTData!$A:$J, COLUMNS(SinglePPTData!$A:H), FALSE)</f>
        <v>Residential</v>
      </c>
      <c r="N575" s="37">
        <f>VLOOKUP(B575,SinglePPTData!A:J, COLUMNS(SinglePPTData!A:J), FALSE)</f>
        <v>2026.3</v>
      </c>
      <c r="O575" s="37">
        <f>IFERROR(VLOOKUP(B575,'Scattered Assessed Value'!A:I,COLUMNS('Scattered Assessed Value'!A:I),FALSE),VLOOKUP(B575,'Rooming and Agency Assesed Valu'!A:Q,COLUMNS('Rooming and Agency Assesed Valu'!A:Q),FALSE))</f>
        <v>391000</v>
      </c>
    </row>
    <row r="576" spans="1:15" x14ac:dyDescent="0.2">
      <c r="A576" s="7" t="s">
        <v>1894</v>
      </c>
      <c r="B576" s="8">
        <v>4133</v>
      </c>
      <c r="C576" s="8">
        <v>77</v>
      </c>
      <c r="D576" t="s">
        <v>130</v>
      </c>
      <c r="E576" s="8">
        <v>56</v>
      </c>
      <c r="F576" s="8" t="s">
        <v>863</v>
      </c>
      <c r="G576" s="8" t="s">
        <v>865</v>
      </c>
      <c r="H576" s="8">
        <v>25</v>
      </c>
      <c r="I576" s="8">
        <v>1976</v>
      </c>
      <c r="J576" s="8">
        <v>1194</v>
      </c>
      <c r="K576" s="9">
        <v>1</v>
      </c>
      <c r="L576" t="str">
        <f>VLOOKUP($B576, SinglePPTData!$A:$J, COLUMNS(SinglePPTData!$A:G), FALSE)</f>
        <v>190112561003000</v>
      </c>
      <c r="M576" t="str">
        <f>VLOOKUP($B576, SinglePPTData!$A:$J, COLUMNS(SinglePPTData!$A:H), FALSE)</f>
        <v>Residential</v>
      </c>
      <c r="N576" s="37">
        <f>VLOOKUP(B576,SinglePPTData!A:J, COLUMNS(SinglePPTData!A:J), FALSE)</f>
        <v>1988.25</v>
      </c>
      <c r="O576" s="37">
        <f>IFERROR(VLOOKUP(B576,'Scattered Assessed Value'!A:I,COLUMNS('Scattered Assessed Value'!A:I),FALSE),VLOOKUP(B576,'Rooming and Agency Assesed Valu'!A:Q,COLUMNS('Rooming and Agency Assesed Valu'!A:Q),FALSE))</f>
        <v>383000</v>
      </c>
    </row>
    <row r="577" spans="1:15" x14ac:dyDescent="0.2">
      <c r="A577" s="7" t="s">
        <v>1894</v>
      </c>
      <c r="B577" s="8">
        <v>3335</v>
      </c>
      <c r="C577" s="8">
        <v>55</v>
      </c>
      <c r="D577" t="s">
        <v>53</v>
      </c>
      <c r="E577" s="8">
        <v>22</v>
      </c>
      <c r="F577" s="8" t="s">
        <v>880</v>
      </c>
      <c r="G577" s="8" t="s">
        <v>881</v>
      </c>
      <c r="H577" s="8">
        <v>23</v>
      </c>
      <c r="I577" s="8">
        <v>1974</v>
      </c>
      <c r="J577" s="8">
        <v>1111</v>
      </c>
      <c r="K577" s="9">
        <v>1</v>
      </c>
      <c r="L577" t="str">
        <f>VLOOKUP($B577, SinglePPTData!$A:$J, COLUMNS(SinglePPTData!$A:G), FALSE)</f>
        <v>190112520107000</v>
      </c>
      <c r="M577" t="str">
        <f>VLOOKUP($B577, SinglePPTData!$A:$J, COLUMNS(SinglePPTData!$A:H), FALSE)</f>
        <v>Residential</v>
      </c>
      <c r="N577" s="37">
        <f>VLOOKUP(B577,SinglePPTData!A:J, COLUMNS(SinglePPTData!A:J), FALSE)</f>
        <v>2486.1400000000003</v>
      </c>
      <c r="O577" s="37">
        <f>IFERROR(VLOOKUP(B577,'Scattered Assessed Value'!A:I,COLUMNS('Scattered Assessed Value'!A:I),FALSE),VLOOKUP(B577,'Rooming and Agency Assesed Valu'!A:Q,COLUMNS('Rooming and Agency Assesed Valu'!A:Q),FALSE))</f>
        <v>495000</v>
      </c>
    </row>
    <row r="578" spans="1:15" x14ac:dyDescent="0.2">
      <c r="A578" s="7" t="s">
        <v>1894</v>
      </c>
      <c r="B578" s="8">
        <v>3336</v>
      </c>
      <c r="C578" s="8">
        <v>55</v>
      </c>
      <c r="D578" t="s">
        <v>53</v>
      </c>
      <c r="E578" s="8">
        <v>33</v>
      </c>
      <c r="F578" s="8" t="s">
        <v>880</v>
      </c>
      <c r="G578" s="8" t="s">
        <v>882</v>
      </c>
      <c r="H578" s="8">
        <v>23</v>
      </c>
      <c r="I578" s="8">
        <v>1974</v>
      </c>
      <c r="J578" s="8">
        <v>1015</v>
      </c>
      <c r="K578" s="9">
        <v>1</v>
      </c>
      <c r="L578" t="str">
        <f>VLOOKUP($B578, SinglePPTData!$A:$J, COLUMNS(SinglePPTData!$A:G), FALSE)</f>
        <v>190112520006800</v>
      </c>
      <c r="M578" t="str">
        <f>VLOOKUP($B578, SinglePPTData!$A:$J, COLUMNS(SinglePPTData!$A:H), FALSE)</f>
        <v>Residential</v>
      </c>
      <c r="N578" s="37">
        <f>VLOOKUP(B578,SinglePPTData!A:J, COLUMNS(SinglePPTData!A:J), FALSE)</f>
        <v>2415.0100000000002</v>
      </c>
      <c r="O578" s="37">
        <f>IFERROR(VLOOKUP(B578,'Scattered Assessed Value'!A:I,COLUMNS('Scattered Assessed Value'!A:I),FALSE),VLOOKUP(B578,'Rooming and Agency Assesed Valu'!A:Q,COLUMNS('Rooming and Agency Assesed Valu'!A:Q),FALSE))</f>
        <v>485000</v>
      </c>
    </row>
    <row r="579" spans="1:15" x14ac:dyDescent="0.2">
      <c r="A579" s="7" t="s">
        <v>1894</v>
      </c>
      <c r="B579" s="8">
        <v>3390</v>
      </c>
      <c r="C579" s="8">
        <v>55</v>
      </c>
      <c r="D579" t="s">
        <v>53</v>
      </c>
      <c r="E579" s="8">
        <v>41</v>
      </c>
      <c r="F579" s="8" t="s">
        <v>880</v>
      </c>
      <c r="G579" s="8" t="s">
        <v>883</v>
      </c>
      <c r="H579" s="8">
        <v>23</v>
      </c>
      <c r="I579" s="8">
        <v>1974</v>
      </c>
      <c r="J579" s="8">
        <v>1268</v>
      </c>
      <c r="K579" s="9">
        <v>1</v>
      </c>
      <c r="L579" t="str">
        <f>VLOOKUP($B579, SinglePPTData!$A:$J, COLUMNS(SinglePPTData!$A:G), FALSE)</f>
        <v>190112520006400</v>
      </c>
      <c r="M579" t="str">
        <f>VLOOKUP($B579, SinglePPTData!$A:$J, COLUMNS(SinglePPTData!$A:H), FALSE)</f>
        <v>Residential</v>
      </c>
      <c r="N579" s="37">
        <f>VLOOKUP(B579,SinglePPTData!A:J, COLUMNS(SinglePPTData!A:J), FALSE)</f>
        <v>2448.09</v>
      </c>
      <c r="O579" s="37">
        <f>IFERROR(VLOOKUP(B579,'Scattered Assessed Value'!A:I,COLUMNS('Scattered Assessed Value'!A:I),FALSE),VLOOKUP(B579,'Rooming and Agency Assesed Valu'!A:Q,COLUMNS('Rooming and Agency Assesed Valu'!A:Q),FALSE))</f>
        <v>493000</v>
      </c>
    </row>
    <row r="580" spans="1:15" x14ac:dyDescent="0.2">
      <c r="A580" s="7" t="s">
        <v>1894</v>
      </c>
      <c r="B580" s="8">
        <v>3391</v>
      </c>
      <c r="C580" s="8">
        <v>55</v>
      </c>
      <c r="D580" t="s">
        <v>53</v>
      </c>
      <c r="E580" s="8">
        <v>61</v>
      </c>
      <c r="F580" s="8" t="s">
        <v>880</v>
      </c>
      <c r="G580" s="8" t="s">
        <v>884</v>
      </c>
      <c r="H580" s="8">
        <v>23</v>
      </c>
      <c r="I580" s="8">
        <v>1974</v>
      </c>
      <c r="J580" s="8">
        <v>1268</v>
      </c>
      <c r="K580" s="9">
        <v>1</v>
      </c>
      <c r="L580" t="str">
        <f>VLOOKUP($B580, SinglePPTData!$A:$J, COLUMNS(SinglePPTData!$A:G), FALSE)</f>
        <v>190112520005400</v>
      </c>
      <c r="M580" t="str">
        <f>VLOOKUP($B580, SinglePPTData!$A:$J, COLUMNS(SinglePPTData!$A:H), FALSE)</f>
        <v>Residential</v>
      </c>
      <c r="N580" s="37">
        <f>VLOOKUP(B580,SinglePPTData!A:J, COLUMNS(SinglePPTData!A:J), FALSE)</f>
        <v>2448.09</v>
      </c>
      <c r="O580" s="37">
        <f>IFERROR(VLOOKUP(B580,'Scattered Assessed Value'!A:I,COLUMNS('Scattered Assessed Value'!A:I),FALSE),VLOOKUP(B580,'Rooming and Agency Assesed Valu'!A:Q,COLUMNS('Rooming and Agency Assesed Valu'!A:Q),FALSE))</f>
        <v>493000</v>
      </c>
    </row>
    <row r="581" spans="1:15" x14ac:dyDescent="0.2">
      <c r="A581" s="7" t="s">
        <v>1894</v>
      </c>
      <c r="B581" s="8">
        <v>3392</v>
      </c>
      <c r="C581" s="8">
        <v>55</v>
      </c>
      <c r="D581" t="s">
        <v>53</v>
      </c>
      <c r="E581" s="8">
        <v>75</v>
      </c>
      <c r="F581" s="8" t="s">
        <v>880</v>
      </c>
      <c r="G581" s="8" t="s">
        <v>885</v>
      </c>
      <c r="H581" s="8">
        <v>23</v>
      </c>
      <c r="I581" s="8">
        <v>1974</v>
      </c>
      <c r="J581" s="8">
        <v>1267</v>
      </c>
      <c r="K581" s="9">
        <v>1</v>
      </c>
      <c r="L581" t="str">
        <f>VLOOKUP($B581, SinglePPTData!$A:$J, COLUMNS(SinglePPTData!$A:G), FALSE)</f>
        <v>190112520004700</v>
      </c>
      <c r="M581" t="str">
        <f>VLOOKUP($B581, SinglePPTData!$A:$J, COLUMNS(SinglePPTData!$A:H), FALSE)</f>
        <v>Residential</v>
      </c>
      <c r="N581" s="37">
        <f>VLOOKUP(B581,SinglePPTData!A:J, COLUMNS(SinglePPTData!A:J), FALSE)</f>
        <v>2605.2300000000005</v>
      </c>
      <c r="O581" s="37">
        <f>IFERROR(VLOOKUP(B581,'Scattered Assessed Value'!A:I,COLUMNS('Scattered Assessed Value'!A:I),FALSE),VLOOKUP(B581,'Rooming and Agency Assesed Valu'!A:Q,COLUMNS('Rooming and Agency Assesed Valu'!A:Q),FALSE))</f>
        <v>525000</v>
      </c>
    </row>
    <row r="582" spans="1:15" x14ac:dyDescent="0.2">
      <c r="A582" s="7" t="s">
        <v>1894</v>
      </c>
      <c r="B582" s="8">
        <v>3372</v>
      </c>
      <c r="C582" s="8">
        <v>55</v>
      </c>
      <c r="D582" t="s">
        <v>53</v>
      </c>
      <c r="E582" s="8">
        <v>79</v>
      </c>
      <c r="F582" s="8" t="s">
        <v>880</v>
      </c>
      <c r="G582" s="8" t="s">
        <v>886</v>
      </c>
      <c r="H582" s="8">
        <v>23</v>
      </c>
      <c r="I582" s="8">
        <v>1974</v>
      </c>
      <c r="J582" s="8">
        <v>1183</v>
      </c>
      <c r="K582" s="9">
        <v>1</v>
      </c>
      <c r="L582" t="str">
        <f>VLOOKUP($B582, SinglePPTData!$A:$J, COLUMNS(SinglePPTData!$A:G), FALSE)</f>
        <v>190112520004500</v>
      </c>
      <c r="M582" t="str">
        <f>VLOOKUP($B582, SinglePPTData!$A:$J, COLUMNS(SinglePPTData!$A:H), FALSE)</f>
        <v>Residential</v>
      </c>
      <c r="N582" s="37">
        <f>VLOOKUP(B582,SinglePPTData!A:J, COLUMNS(SinglePPTData!A:J), FALSE)</f>
        <v>2620.12</v>
      </c>
      <c r="O582" s="37">
        <f>IFERROR(VLOOKUP(B582,'Scattered Assessed Value'!A:I,COLUMNS('Scattered Assessed Value'!A:I),FALSE),VLOOKUP(B582,'Rooming and Agency Assesed Valu'!A:Q,COLUMNS('Rooming and Agency Assesed Valu'!A:Q),FALSE))</f>
        <v>528000</v>
      </c>
    </row>
    <row r="583" spans="1:15" x14ac:dyDescent="0.2">
      <c r="A583" s="7" t="s">
        <v>1894</v>
      </c>
      <c r="B583" s="8">
        <v>3373</v>
      </c>
      <c r="C583" s="8">
        <v>55</v>
      </c>
      <c r="D583" t="s">
        <v>53</v>
      </c>
      <c r="E583" s="8">
        <v>86</v>
      </c>
      <c r="F583" s="8" t="s">
        <v>880</v>
      </c>
      <c r="G583" s="8" t="s">
        <v>887</v>
      </c>
      <c r="H583" s="8">
        <v>23</v>
      </c>
      <c r="I583" s="8">
        <v>1974</v>
      </c>
      <c r="J583" s="8">
        <v>1229</v>
      </c>
      <c r="K583" s="9">
        <v>1</v>
      </c>
      <c r="L583" t="str">
        <f>VLOOKUP($B583, SinglePPTData!$A:$J, COLUMNS(SinglePPTData!$A:G), FALSE)</f>
        <v>190112520103400</v>
      </c>
      <c r="M583" t="str">
        <f>VLOOKUP($B583, SinglePPTData!$A:$J, COLUMNS(SinglePPTData!$A:H), FALSE)</f>
        <v>Residential</v>
      </c>
      <c r="N583" s="37">
        <f>VLOOKUP(B583,SinglePPTData!A:J, COLUMNS(SinglePPTData!A:J), FALSE)</f>
        <v>2625.08</v>
      </c>
      <c r="O583" s="37">
        <f>IFERROR(VLOOKUP(B583,'Scattered Assessed Value'!A:I,COLUMNS('Scattered Assessed Value'!A:I),FALSE),VLOOKUP(B583,'Rooming and Agency Assesed Valu'!A:Q,COLUMNS('Rooming and Agency Assesed Valu'!A:Q),FALSE))</f>
        <v>525000</v>
      </c>
    </row>
    <row r="584" spans="1:15" x14ac:dyDescent="0.2">
      <c r="A584" s="7" t="s">
        <v>1894</v>
      </c>
      <c r="B584" s="8">
        <v>3374</v>
      </c>
      <c r="C584" s="8">
        <v>55</v>
      </c>
      <c r="D584" t="s">
        <v>53</v>
      </c>
      <c r="E584" s="8">
        <v>92</v>
      </c>
      <c r="F584" s="8" t="s">
        <v>880</v>
      </c>
      <c r="G584" s="8" t="s">
        <v>888</v>
      </c>
      <c r="H584" s="8">
        <v>23</v>
      </c>
      <c r="I584" s="8">
        <v>1974</v>
      </c>
      <c r="J584" s="8">
        <v>1229</v>
      </c>
      <c r="K584" s="9">
        <v>1</v>
      </c>
      <c r="L584" t="str">
        <f>VLOOKUP($B584, SinglePPTData!$A:$J, COLUMNS(SinglePPTData!$A:G), FALSE)</f>
        <v>190112520103100</v>
      </c>
      <c r="M584" t="str">
        <f>VLOOKUP($B584, SinglePPTData!$A:$J, COLUMNS(SinglePPTData!$A:H), FALSE)</f>
        <v>Residential</v>
      </c>
      <c r="N584" s="37">
        <f>VLOOKUP(B584,SinglePPTData!A:J, COLUMNS(SinglePPTData!A:J), FALSE)</f>
        <v>2580.4199999999996</v>
      </c>
      <c r="O584" s="37">
        <f>IFERROR(VLOOKUP(B584,'Scattered Assessed Value'!A:I,COLUMNS('Scattered Assessed Value'!A:I),FALSE),VLOOKUP(B584,'Rooming and Agency Assesed Valu'!A:Q,COLUMNS('Rooming and Agency Assesed Valu'!A:Q),FALSE))</f>
        <v>516000</v>
      </c>
    </row>
    <row r="585" spans="1:15" x14ac:dyDescent="0.2">
      <c r="A585" s="7" t="s">
        <v>1894</v>
      </c>
      <c r="B585" s="8">
        <v>3324</v>
      </c>
      <c r="C585" s="8">
        <v>55</v>
      </c>
      <c r="D585" t="s">
        <v>53</v>
      </c>
      <c r="E585" s="8">
        <v>5</v>
      </c>
      <c r="F585" s="8" t="s">
        <v>922</v>
      </c>
      <c r="G585" s="8" t="s">
        <v>923</v>
      </c>
      <c r="H585" s="8">
        <v>25</v>
      </c>
      <c r="I585" s="8">
        <v>1974</v>
      </c>
      <c r="J585" s="8">
        <v>1183</v>
      </c>
      <c r="K585" s="9">
        <v>1</v>
      </c>
      <c r="L585" t="str">
        <f>VLOOKUP($B585, SinglePPTData!$A:$J, COLUMNS(SinglePPTData!$A:G), FALSE)</f>
        <v>190112531016800</v>
      </c>
      <c r="M585" t="str">
        <f>VLOOKUP($B585, SinglePPTData!$A:$J, COLUMNS(SinglePPTData!$A:H), FALSE)</f>
        <v>Residential</v>
      </c>
      <c r="N585" s="37">
        <f>VLOOKUP(B585,SinglePPTData!A:J, COLUMNS(SinglePPTData!A:J), FALSE)</f>
        <v>2406.7399999999998</v>
      </c>
      <c r="O585" s="37">
        <f>IFERROR(VLOOKUP(B585,'Scattered Assessed Value'!A:I,COLUMNS('Scattered Assessed Value'!A:I),FALSE),VLOOKUP(B585,'Rooming and Agency Assesed Valu'!A:Q,COLUMNS('Rooming and Agency Assesed Valu'!A:Q),FALSE))</f>
        <v>468000</v>
      </c>
    </row>
    <row r="586" spans="1:15" x14ac:dyDescent="0.2">
      <c r="A586" s="7" t="s">
        <v>1894</v>
      </c>
      <c r="B586" s="8">
        <v>3434</v>
      </c>
      <c r="C586" s="8">
        <v>55</v>
      </c>
      <c r="D586" t="s">
        <v>53</v>
      </c>
      <c r="E586" s="8" t="s">
        <v>924</v>
      </c>
      <c r="F586" s="8" t="s">
        <v>925</v>
      </c>
      <c r="G586" s="8" t="s">
        <v>926</v>
      </c>
      <c r="H586" s="8">
        <v>23</v>
      </c>
      <c r="I586" s="8">
        <v>1974</v>
      </c>
      <c r="J586" s="8">
        <v>1314</v>
      </c>
      <c r="K586" s="9">
        <v>1</v>
      </c>
      <c r="L586" t="str">
        <f>VLOOKUP($B586, SinglePPTData!$A:$J, COLUMNS(SinglePPTData!$A:G), FALSE)</f>
        <v>190112207002200</v>
      </c>
      <c r="M586" t="str">
        <f>VLOOKUP($B586, SinglePPTData!$A:$J, COLUMNS(SinglePPTData!$A:H), FALSE)</f>
        <v>Residential</v>
      </c>
      <c r="N586" s="37">
        <f>VLOOKUP(B586,SinglePPTData!A:J, COLUMNS(SinglePPTData!A:J), FALSE)</f>
        <v>2152.0100000000002</v>
      </c>
      <c r="O586" s="37">
        <f>IFERROR(VLOOKUP(B586,'Scattered Assessed Value'!A:I,COLUMNS('Scattered Assessed Value'!A:I),FALSE),VLOOKUP(B586,'Rooming and Agency Assesed Valu'!A:Q,COLUMNS('Rooming and Agency Assesed Valu'!A:Q),FALSE))</f>
        <v>404000</v>
      </c>
    </row>
    <row r="587" spans="1:15" x14ac:dyDescent="0.2">
      <c r="A587" s="7" t="s">
        <v>1894</v>
      </c>
      <c r="B587" s="8">
        <v>69438</v>
      </c>
      <c r="C587" s="8">
        <v>55</v>
      </c>
      <c r="D587" t="s">
        <v>53</v>
      </c>
      <c r="E587" s="8" t="s">
        <v>927</v>
      </c>
      <c r="F587" s="8" t="s">
        <v>925</v>
      </c>
      <c r="G587" s="8" t="s">
        <v>928</v>
      </c>
      <c r="H587" s="8">
        <v>23</v>
      </c>
      <c r="I587" s="8">
        <v>1974</v>
      </c>
      <c r="J587" s="8">
        <v>1314</v>
      </c>
      <c r="K587" s="9">
        <v>1</v>
      </c>
      <c r="L587" t="str">
        <f>VLOOKUP($B587, SinglePPTData!$A:$J, COLUMNS(SinglePPTData!$A:G), FALSE)</f>
        <v>190112207002250</v>
      </c>
      <c r="M587" t="str">
        <f>VLOOKUP($B587, SinglePPTData!$A:$J, COLUMNS(SinglePPTData!$A:H), FALSE)</f>
        <v>Residential</v>
      </c>
      <c r="N587" s="37">
        <f>VLOOKUP(B587,SinglePPTData!A:J, COLUMNS(SinglePPTData!A:J), FALSE)</f>
        <v>2105.69</v>
      </c>
      <c r="O587" s="37">
        <f>IFERROR(VLOOKUP(B587,'Scattered Assessed Value'!A:I,COLUMNS('Scattered Assessed Value'!A:I),FALSE),VLOOKUP(B587,'Rooming and Agency Assesed Valu'!A:Q,COLUMNS('Rooming and Agency Assesed Valu'!A:Q),FALSE))</f>
        <v>397000</v>
      </c>
    </row>
    <row r="588" spans="1:15" x14ac:dyDescent="0.2">
      <c r="A588" s="7" t="s">
        <v>1894</v>
      </c>
      <c r="B588" s="8">
        <v>3431</v>
      </c>
      <c r="C588" s="8">
        <v>55</v>
      </c>
      <c r="D588" t="s">
        <v>53</v>
      </c>
      <c r="E588" s="8" t="s">
        <v>116</v>
      </c>
      <c r="F588" s="8" t="s">
        <v>925</v>
      </c>
      <c r="G588" s="8" t="s">
        <v>929</v>
      </c>
      <c r="H588" s="8">
        <v>23</v>
      </c>
      <c r="I588" s="8">
        <v>1974</v>
      </c>
      <c r="J588" s="8">
        <v>1188</v>
      </c>
      <c r="K588" s="9">
        <v>1</v>
      </c>
      <c r="L588" t="str">
        <f>VLOOKUP($B588, SinglePPTData!$A:$J, COLUMNS(SinglePPTData!$A:G), FALSE)</f>
        <v>190112207002500</v>
      </c>
      <c r="M588" t="str">
        <f>VLOOKUP($B588, SinglePPTData!$A:$J, COLUMNS(SinglePPTData!$A:H), FALSE)</f>
        <v>Residential</v>
      </c>
      <c r="N588" s="37">
        <f>VLOOKUP(B588,SinglePPTData!A:J, COLUMNS(SinglePPTData!A:J), FALSE)</f>
        <v>2036.22</v>
      </c>
      <c r="O588" s="37">
        <f>IFERROR(VLOOKUP(B588,'Scattered Assessed Value'!A:I,COLUMNS('Scattered Assessed Value'!A:I),FALSE),VLOOKUP(B588,'Rooming and Agency Assesed Valu'!A:Q,COLUMNS('Rooming and Agency Assesed Valu'!A:Q),FALSE))</f>
        <v>391000</v>
      </c>
    </row>
    <row r="589" spans="1:15" x14ac:dyDescent="0.2">
      <c r="A589" s="7" t="s">
        <v>1894</v>
      </c>
      <c r="B589" s="8">
        <v>69439</v>
      </c>
      <c r="C589" s="8">
        <v>55</v>
      </c>
      <c r="D589" t="s">
        <v>53</v>
      </c>
      <c r="E589" s="8" t="s">
        <v>595</v>
      </c>
      <c r="F589" s="8" t="s">
        <v>925</v>
      </c>
      <c r="G589" s="8" t="s">
        <v>930</v>
      </c>
      <c r="H589" s="8">
        <v>23</v>
      </c>
      <c r="I589" s="8">
        <v>1974</v>
      </c>
      <c r="J589" s="8">
        <v>1188</v>
      </c>
      <c r="K589" s="9">
        <v>1</v>
      </c>
      <c r="L589" t="str">
        <f>VLOOKUP($B589, SinglePPTData!$A:$J, COLUMNS(SinglePPTData!$A:G), FALSE)</f>
        <v>190112207002550</v>
      </c>
      <c r="M589" t="str">
        <f>VLOOKUP($B589, SinglePPTData!$A:$J, COLUMNS(SinglePPTData!$A:H), FALSE)</f>
        <v>Residential</v>
      </c>
      <c r="N589" s="37">
        <f>VLOOKUP(B589,SinglePPTData!A:J, COLUMNS(SinglePPTData!A:J), FALSE)</f>
        <v>1979.99</v>
      </c>
      <c r="O589" s="37">
        <f>IFERROR(VLOOKUP(B589,'Scattered Assessed Value'!A:I,COLUMNS('Scattered Assessed Value'!A:I),FALSE),VLOOKUP(B589,'Rooming and Agency Assesed Valu'!A:Q,COLUMNS('Rooming and Agency Assesed Valu'!A:Q),FALSE))</f>
        <v>381000</v>
      </c>
    </row>
    <row r="590" spans="1:15" x14ac:dyDescent="0.2">
      <c r="A590" s="7" t="s">
        <v>1894</v>
      </c>
      <c r="B590" s="8">
        <v>3355</v>
      </c>
      <c r="C590" s="8">
        <v>55</v>
      </c>
      <c r="D590" t="s">
        <v>53</v>
      </c>
      <c r="E590" s="8" t="s">
        <v>524</v>
      </c>
      <c r="F590" s="8" t="s">
        <v>945</v>
      </c>
      <c r="G590" s="8" t="s">
        <v>946</v>
      </c>
      <c r="H590" s="8">
        <v>23</v>
      </c>
      <c r="I590" s="8">
        <v>1974</v>
      </c>
      <c r="J590" s="8">
        <v>1258</v>
      </c>
      <c r="K590" s="9">
        <v>1</v>
      </c>
      <c r="L590" t="str">
        <f>VLOOKUP($B590, SinglePPTData!$A:$J, COLUMNS(SinglePPTData!$A:G), FALSE)</f>
        <v>190112543019300</v>
      </c>
      <c r="M590" t="str">
        <f>VLOOKUP($B590, SinglePPTData!$A:$J, COLUMNS(SinglePPTData!$A:H), FALSE)</f>
        <v>Residential</v>
      </c>
      <c r="N590" s="37">
        <f>VLOOKUP(B590,SinglePPTData!A:J, COLUMNS(SinglePPTData!A:J), FALSE)</f>
        <v>2039.53</v>
      </c>
      <c r="O590" s="37">
        <f>IFERROR(VLOOKUP(B590,'Scattered Assessed Value'!A:I,COLUMNS('Scattered Assessed Value'!A:I),FALSE),VLOOKUP(B590,'Rooming and Agency Assesed Valu'!A:Q,COLUMNS('Rooming and Agency Assesed Valu'!A:Q),FALSE))</f>
        <v>393000</v>
      </c>
    </row>
    <row r="591" spans="1:15" x14ac:dyDescent="0.2">
      <c r="A591" s="7" t="s">
        <v>1894</v>
      </c>
      <c r="B591" s="8">
        <v>3414</v>
      </c>
      <c r="C591" s="8">
        <v>55</v>
      </c>
      <c r="D591" t="s">
        <v>53</v>
      </c>
      <c r="E591" s="8" t="s">
        <v>947</v>
      </c>
      <c r="F591" s="8" t="s">
        <v>945</v>
      </c>
      <c r="G591" s="8" t="s">
        <v>948</v>
      </c>
      <c r="H591" s="8">
        <v>23</v>
      </c>
      <c r="I591" s="8">
        <v>1974</v>
      </c>
      <c r="J591" s="8">
        <v>1250</v>
      </c>
      <c r="K591" s="9">
        <v>1</v>
      </c>
      <c r="L591" t="str">
        <f>VLOOKUP($B591, SinglePPTData!$A:$J, COLUMNS(SinglePPTData!$A:G), FALSE)</f>
        <v>190112543019400</v>
      </c>
      <c r="M591" t="str">
        <f>VLOOKUP($B591, SinglePPTData!$A:$J, COLUMNS(SinglePPTData!$A:H), FALSE)</f>
        <v>Residential</v>
      </c>
      <c r="N591" s="37">
        <f>VLOOKUP(B591,SinglePPTData!A:J, COLUMNS(SinglePPTData!A:J), FALSE)</f>
        <v>2037.8700000000001</v>
      </c>
      <c r="O591" s="37">
        <f>IFERROR(VLOOKUP(B591,'Scattered Assessed Value'!A:I,COLUMNS('Scattered Assessed Value'!A:I),FALSE),VLOOKUP(B591,'Rooming and Agency Assesed Valu'!A:Q,COLUMNS('Rooming and Agency Assesed Valu'!A:Q),FALSE))</f>
        <v>392000</v>
      </c>
    </row>
    <row r="592" spans="1:15" x14ac:dyDescent="0.2">
      <c r="A592" s="7" t="s">
        <v>1894</v>
      </c>
      <c r="B592" s="8">
        <v>3287</v>
      </c>
      <c r="C592" s="8">
        <v>55</v>
      </c>
      <c r="D592" t="s">
        <v>53</v>
      </c>
      <c r="E592" s="8" t="s">
        <v>949</v>
      </c>
      <c r="F592" s="8" t="s">
        <v>945</v>
      </c>
      <c r="G592" s="8" t="s">
        <v>950</v>
      </c>
      <c r="H592" s="8">
        <v>23</v>
      </c>
      <c r="I592" s="8">
        <v>1974</v>
      </c>
      <c r="J592" s="8">
        <v>1250</v>
      </c>
      <c r="K592" s="9">
        <v>1</v>
      </c>
      <c r="L592" t="str">
        <f>VLOOKUP($B592, SinglePPTData!$A:$J, COLUMNS(SinglePPTData!$A:G), FALSE)</f>
        <v>190112543019900</v>
      </c>
      <c r="M592" t="str">
        <f>VLOOKUP($B592, SinglePPTData!$A:$J, COLUMNS(SinglePPTData!$A:H), FALSE)</f>
        <v>Residential</v>
      </c>
      <c r="N592" s="37">
        <f>VLOOKUP(B592,SinglePPTData!A:J, COLUMNS(SinglePPTData!A:J), FALSE)</f>
        <v>1988.25</v>
      </c>
      <c r="O592" s="37">
        <f>IFERROR(VLOOKUP(B592,'Scattered Assessed Value'!A:I,COLUMNS('Scattered Assessed Value'!A:I),FALSE),VLOOKUP(B592,'Rooming and Agency Assesed Valu'!A:Q,COLUMNS('Rooming and Agency Assesed Valu'!A:Q),FALSE))</f>
        <v>386000</v>
      </c>
    </row>
    <row r="593" spans="1:15" x14ac:dyDescent="0.2">
      <c r="A593" s="7" t="s">
        <v>1894</v>
      </c>
      <c r="B593" s="8">
        <v>3288</v>
      </c>
      <c r="C593" s="8">
        <v>55</v>
      </c>
      <c r="D593" t="s">
        <v>53</v>
      </c>
      <c r="E593" s="8">
        <v>43</v>
      </c>
      <c r="F593" s="8" t="s">
        <v>945</v>
      </c>
      <c r="G593" s="8" t="s">
        <v>951</v>
      </c>
      <c r="H593" s="8">
        <v>23</v>
      </c>
      <c r="I593" s="8">
        <v>1974</v>
      </c>
      <c r="J593" s="8">
        <v>1220</v>
      </c>
      <c r="K593" s="9">
        <v>1</v>
      </c>
      <c r="L593" t="str">
        <f>VLOOKUP($B593, SinglePPTData!$A:$J, COLUMNS(SinglePPTData!$A:G), FALSE)</f>
        <v>190112555001800</v>
      </c>
      <c r="M593" t="str">
        <f>VLOOKUP($B593, SinglePPTData!$A:$J, COLUMNS(SinglePPTData!$A:H), FALSE)</f>
        <v>Residential</v>
      </c>
      <c r="N593" s="37">
        <f>VLOOKUP(B593,SinglePPTData!A:J, COLUMNS(SinglePPTData!A:J), FALSE)</f>
        <v>1958.48</v>
      </c>
      <c r="O593" s="37">
        <f>IFERROR(VLOOKUP(B593,'Scattered Assessed Value'!A:I,COLUMNS('Scattered Assessed Value'!A:I),FALSE),VLOOKUP(B593,'Rooming and Agency Assesed Valu'!A:Q,COLUMNS('Rooming and Agency Assesed Valu'!A:Q),FALSE))</f>
        <v>380000</v>
      </c>
    </row>
    <row r="594" spans="1:15" x14ac:dyDescent="0.2">
      <c r="A594" s="7" t="s">
        <v>1894</v>
      </c>
      <c r="B594" s="8">
        <v>3289</v>
      </c>
      <c r="C594" s="8">
        <v>55</v>
      </c>
      <c r="D594" t="s">
        <v>53</v>
      </c>
      <c r="E594" s="8">
        <v>89</v>
      </c>
      <c r="F594" s="8" t="s">
        <v>945</v>
      </c>
      <c r="G594" s="8" t="s">
        <v>952</v>
      </c>
      <c r="H594" s="8">
        <v>23</v>
      </c>
      <c r="I594" s="8">
        <v>1974</v>
      </c>
      <c r="J594" s="8">
        <v>1220</v>
      </c>
      <c r="K594" s="9">
        <v>1</v>
      </c>
      <c r="L594" t="str">
        <f>VLOOKUP($B594, SinglePPTData!$A:$J, COLUMNS(SinglePPTData!$A:G), FALSE)</f>
        <v>190112555000900</v>
      </c>
      <c r="M594" t="str">
        <f>VLOOKUP($B594, SinglePPTData!$A:$J, COLUMNS(SinglePPTData!$A:H), FALSE)</f>
        <v>Residential</v>
      </c>
      <c r="N594" s="37">
        <f>VLOOKUP(B594,SinglePPTData!A:J, COLUMNS(SinglePPTData!A:J), FALSE)</f>
        <v>1970.05</v>
      </c>
      <c r="O594" s="37">
        <f>IFERROR(VLOOKUP(B594,'Scattered Assessed Value'!A:I,COLUMNS('Scattered Assessed Value'!A:I),FALSE),VLOOKUP(B594,'Rooming and Agency Assesed Valu'!A:Q,COLUMNS('Rooming and Agency Assesed Valu'!A:Q),FALSE))</f>
        <v>381000</v>
      </c>
    </row>
    <row r="595" spans="1:15" x14ac:dyDescent="0.2">
      <c r="A595" s="7" t="s">
        <v>1894</v>
      </c>
      <c r="B595" s="8">
        <v>3356</v>
      </c>
      <c r="C595" s="8">
        <v>55</v>
      </c>
      <c r="D595" t="s">
        <v>53</v>
      </c>
      <c r="E595" s="8" t="s">
        <v>603</v>
      </c>
      <c r="F595" s="8" t="s">
        <v>945</v>
      </c>
      <c r="G595" s="8" t="s">
        <v>953</v>
      </c>
      <c r="H595" s="8">
        <v>23</v>
      </c>
      <c r="I595" s="8">
        <v>1974</v>
      </c>
      <c r="J595" s="8">
        <v>1140</v>
      </c>
      <c r="K595" s="9">
        <v>1</v>
      </c>
      <c r="L595" t="str">
        <f>VLOOKUP($B595, SinglePPTData!$A:$J, COLUMNS(SinglePPTData!$A:G), FALSE)</f>
        <v>190112543022800</v>
      </c>
      <c r="M595" t="str">
        <f>VLOOKUP($B595, SinglePPTData!$A:$J, COLUMNS(SinglePPTData!$A:H), FALSE)</f>
        <v>Residential</v>
      </c>
      <c r="N595" s="37">
        <f>VLOOKUP(B595,SinglePPTData!A:J, COLUMNS(SinglePPTData!A:J), FALSE)</f>
        <v>1988.25</v>
      </c>
      <c r="O595" s="37">
        <f>IFERROR(VLOOKUP(B595,'Scattered Assessed Value'!A:I,COLUMNS('Scattered Assessed Value'!A:I),FALSE),VLOOKUP(B595,'Rooming and Agency Assesed Valu'!A:Q,COLUMNS('Rooming and Agency Assesed Valu'!A:Q),FALSE))</f>
        <v>383000</v>
      </c>
    </row>
    <row r="596" spans="1:15" x14ac:dyDescent="0.2">
      <c r="A596" s="7" t="s">
        <v>1894</v>
      </c>
      <c r="B596" s="8">
        <v>3415</v>
      </c>
      <c r="C596" s="8">
        <v>55</v>
      </c>
      <c r="D596" t="s">
        <v>53</v>
      </c>
      <c r="E596" s="8" t="s">
        <v>954</v>
      </c>
      <c r="F596" s="8" t="s">
        <v>945</v>
      </c>
      <c r="G596" s="8" t="s">
        <v>955</v>
      </c>
      <c r="H596" s="8">
        <v>23</v>
      </c>
      <c r="I596" s="8">
        <v>1974</v>
      </c>
      <c r="J596" s="8">
        <v>1140</v>
      </c>
      <c r="K596" s="9">
        <v>1</v>
      </c>
      <c r="L596" t="str">
        <f>VLOOKUP($B596, SinglePPTData!$A:$J, COLUMNS(SinglePPTData!$A:G), FALSE)</f>
        <v>190112543022900</v>
      </c>
      <c r="M596" t="str">
        <f>VLOOKUP($B596, SinglePPTData!$A:$J, COLUMNS(SinglePPTData!$A:H), FALSE)</f>
        <v>Residential</v>
      </c>
      <c r="N596" s="37">
        <f>VLOOKUP(B596,SinglePPTData!A:J, COLUMNS(SinglePPTData!A:J), FALSE)</f>
        <v>1988.25</v>
      </c>
      <c r="O596" s="37">
        <f>IFERROR(VLOOKUP(B596,'Scattered Assessed Value'!A:I,COLUMNS('Scattered Assessed Value'!A:I),FALSE),VLOOKUP(B596,'Rooming and Agency Assesed Valu'!A:Q,COLUMNS('Rooming and Agency Assesed Valu'!A:Q),FALSE))</f>
        <v>383000</v>
      </c>
    </row>
    <row r="597" spans="1:15" x14ac:dyDescent="0.2">
      <c r="A597" s="7" t="s">
        <v>1894</v>
      </c>
      <c r="B597" s="8">
        <v>3402</v>
      </c>
      <c r="C597" s="8">
        <v>55</v>
      </c>
      <c r="D597" t="s">
        <v>53</v>
      </c>
      <c r="E597" s="8">
        <v>12</v>
      </c>
      <c r="F597" s="8" t="s">
        <v>958</v>
      </c>
      <c r="G597" s="8" t="s">
        <v>959</v>
      </c>
      <c r="H597" s="8">
        <v>23</v>
      </c>
      <c r="I597" s="8">
        <v>1974</v>
      </c>
      <c r="J597" s="8">
        <v>1183</v>
      </c>
      <c r="K597" s="9">
        <v>1</v>
      </c>
      <c r="L597" t="str">
        <f>VLOOKUP($B597, SinglePPTData!$A:$J, COLUMNS(SinglePPTData!$A:G), FALSE)</f>
        <v>190112546005800</v>
      </c>
      <c r="M597" t="str">
        <f>VLOOKUP($B597, SinglePPTData!$A:$J, COLUMNS(SinglePPTData!$A:H), FALSE)</f>
        <v>Residential</v>
      </c>
      <c r="N597" s="37">
        <f>VLOOKUP(B597,SinglePPTData!A:J, COLUMNS(SinglePPTData!A:J), FALSE)</f>
        <v>2347.19</v>
      </c>
      <c r="O597" s="37">
        <f>IFERROR(VLOOKUP(B597,'Scattered Assessed Value'!A:I,COLUMNS('Scattered Assessed Value'!A:I),FALSE),VLOOKUP(B597,'Rooming and Agency Assesed Valu'!A:Q,COLUMNS('Rooming and Agency Assesed Valu'!A:Q),FALSE))</f>
        <v>450000</v>
      </c>
    </row>
    <row r="598" spans="1:15" x14ac:dyDescent="0.2">
      <c r="A598" s="7" t="s">
        <v>1894</v>
      </c>
      <c r="B598" s="8">
        <v>3396</v>
      </c>
      <c r="C598" s="8">
        <v>55</v>
      </c>
      <c r="D598" t="s">
        <v>53</v>
      </c>
      <c r="E598" s="8" t="s">
        <v>997</v>
      </c>
      <c r="F598" s="8" t="s">
        <v>998</v>
      </c>
      <c r="G598" s="8" t="s">
        <v>999</v>
      </c>
      <c r="H598" s="8">
        <v>23</v>
      </c>
      <c r="I598" s="8">
        <v>1974</v>
      </c>
      <c r="J598" s="8">
        <v>1380</v>
      </c>
      <c r="K598" s="9">
        <v>1</v>
      </c>
      <c r="L598" t="str">
        <f>VLOOKUP($B598, SinglePPTData!$A:$J, COLUMNS(SinglePPTData!$A:G), FALSE)</f>
        <v>190112544000500</v>
      </c>
      <c r="M598" t="str">
        <f>VLOOKUP($B598, SinglePPTData!$A:$J, COLUMNS(SinglePPTData!$A:H), FALSE)</f>
        <v>Residential</v>
      </c>
      <c r="N598" s="37">
        <f>VLOOKUP(B598,SinglePPTData!A:J, COLUMNS(SinglePPTData!A:J), FALSE)</f>
        <v>2117.27</v>
      </c>
      <c r="O598" s="37">
        <f>IFERROR(VLOOKUP(B598,'Scattered Assessed Value'!A:I,COLUMNS('Scattered Assessed Value'!A:I),FALSE),VLOOKUP(B598,'Rooming and Agency Assesed Valu'!A:Q,COLUMNS('Rooming and Agency Assesed Valu'!A:Q),FALSE))</f>
        <v>401000</v>
      </c>
    </row>
    <row r="599" spans="1:15" x14ac:dyDescent="0.2">
      <c r="A599" s="7" t="s">
        <v>1894</v>
      </c>
      <c r="B599" s="8">
        <v>3418</v>
      </c>
      <c r="C599" s="8">
        <v>55</v>
      </c>
      <c r="D599" t="s">
        <v>53</v>
      </c>
      <c r="E599" s="8" t="s">
        <v>1000</v>
      </c>
      <c r="F599" s="8" t="s">
        <v>998</v>
      </c>
      <c r="G599" s="8" t="s">
        <v>1001</v>
      </c>
      <c r="H599" s="8">
        <v>23</v>
      </c>
      <c r="I599" s="8">
        <v>1974</v>
      </c>
      <c r="J599" s="8">
        <v>1380</v>
      </c>
      <c r="K599" s="9">
        <v>1</v>
      </c>
      <c r="L599" t="str">
        <f>VLOOKUP($B599, SinglePPTData!$A:$J, COLUMNS(SinglePPTData!$A:G), FALSE)</f>
        <v>190112544000600</v>
      </c>
      <c r="M599" t="str">
        <f>VLOOKUP($B599, SinglePPTData!$A:$J, COLUMNS(SinglePPTData!$A:H), FALSE)</f>
        <v>Residential</v>
      </c>
      <c r="N599" s="37">
        <f>VLOOKUP(B599,SinglePPTData!A:J, COLUMNS(SinglePPTData!A:J), FALSE)</f>
        <v>2123.8900000000003</v>
      </c>
      <c r="O599" s="37">
        <f>IFERROR(VLOOKUP(B599,'Scattered Assessed Value'!A:I,COLUMNS('Scattered Assessed Value'!A:I),FALSE),VLOOKUP(B599,'Rooming and Agency Assesed Valu'!A:Q,COLUMNS('Rooming and Agency Assesed Valu'!A:Q),FALSE))</f>
        <v>402000</v>
      </c>
    </row>
    <row r="600" spans="1:15" x14ac:dyDescent="0.2">
      <c r="A600" s="7" t="s">
        <v>1894</v>
      </c>
      <c r="B600" s="8">
        <v>3357</v>
      </c>
      <c r="C600" s="8">
        <v>55</v>
      </c>
      <c r="D600" t="s">
        <v>53</v>
      </c>
      <c r="E600" s="8" t="s">
        <v>1002</v>
      </c>
      <c r="F600" s="8" t="s">
        <v>998</v>
      </c>
      <c r="G600" s="8" t="s">
        <v>1003</v>
      </c>
      <c r="H600" s="8">
        <v>23</v>
      </c>
      <c r="I600" s="8">
        <v>1974</v>
      </c>
      <c r="J600" s="8">
        <v>1208</v>
      </c>
      <c r="K600" s="9">
        <v>1</v>
      </c>
      <c r="L600" t="str">
        <f>VLOOKUP($B600, SinglePPTData!$A:$J, COLUMNS(SinglePPTData!$A:G), FALSE)</f>
        <v>190112545004600</v>
      </c>
      <c r="M600" t="str">
        <f>VLOOKUP($B600, SinglePPTData!$A:$J, COLUMNS(SinglePPTData!$A:H), FALSE)</f>
        <v>Residential</v>
      </c>
      <c r="N600" s="37">
        <f>VLOOKUP(B600,SinglePPTData!A:J, COLUMNS(SinglePPTData!A:J), FALSE)</f>
        <v>2036.22</v>
      </c>
      <c r="O600" s="37">
        <f>IFERROR(VLOOKUP(B600,'Scattered Assessed Value'!A:I,COLUMNS('Scattered Assessed Value'!A:I),FALSE),VLOOKUP(B600,'Rooming and Agency Assesed Valu'!A:Q,COLUMNS('Rooming and Agency Assesed Valu'!A:Q),FALSE))</f>
        <v>391000</v>
      </c>
    </row>
    <row r="601" spans="1:15" x14ac:dyDescent="0.2">
      <c r="A601" s="7" t="s">
        <v>1894</v>
      </c>
      <c r="B601" s="8">
        <v>3416</v>
      </c>
      <c r="C601" s="8">
        <v>55</v>
      </c>
      <c r="D601" t="s">
        <v>53</v>
      </c>
      <c r="E601" s="8" t="s">
        <v>1004</v>
      </c>
      <c r="F601" s="8" t="s">
        <v>998</v>
      </c>
      <c r="G601" s="8" t="s">
        <v>1005</v>
      </c>
      <c r="H601" s="8">
        <v>23</v>
      </c>
      <c r="I601" s="8">
        <v>1922</v>
      </c>
      <c r="J601" s="8">
        <v>1208</v>
      </c>
      <c r="K601" s="9">
        <v>1</v>
      </c>
      <c r="L601" t="str">
        <f>VLOOKUP($B601, SinglePPTData!$A:$J, COLUMNS(SinglePPTData!$A:G), FALSE)</f>
        <v>190112545004500</v>
      </c>
      <c r="M601" t="str">
        <f>VLOOKUP($B601, SinglePPTData!$A:$J, COLUMNS(SinglePPTData!$A:H), FALSE)</f>
        <v>Residential</v>
      </c>
      <c r="N601" s="37">
        <f>VLOOKUP(B601,SinglePPTData!A:J, COLUMNS(SinglePPTData!A:J), FALSE)</f>
        <v>2029.6000000000001</v>
      </c>
      <c r="O601" s="37">
        <f>IFERROR(VLOOKUP(B601,'Scattered Assessed Value'!A:I,COLUMNS('Scattered Assessed Value'!A:I),FALSE),VLOOKUP(B601,'Rooming and Agency Assesed Valu'!A:Q,COLUMNS('Rooming and Agency Assesed Valu'!A:Q),FALSE))</f>
        <v>390000</v>
      </c>
    </row>
    <row r="602" spans="1:15" x14ac:dyDescent="0.2">
      <c r="A602" s="7" t="s">
        <v>1894</v>
      </c>
      <c r="B602" s="8">
        <v>3325</v>
      </c>
      <c r="C602" s="8">
        <v>55</v>
      </c>
      <c r="D602" t="s">
        <v>53</v>
      </c>
      <c r="E602" s="8">
        <v>48</v>
      </c>
      <c r="F602" s="8" t="s">
        <v>1006</v>
      </c>
      <c r="G602" s="8" t="s">
        <v>1007</v>
      </c>
      <c r="H602" s="8">
        <v>25</v>
      </c>
      <c r="I602" s="8">
        <v>1975</v>
      </c>
      <c r="J602" s="8">
        <v>1116</v>
      </c>
      <c r="K602" s="9">
        <v>1</v>
      </c>
      <c r="L602" t="str">
        <f>VLOOKUP($B602, SinglePPTData!$A:$J, COLUMNS(SinglePPTData!$A:G), FALSE)</f>
        <v>190112534002200</v>
      </c>
      <c r="M602" t="str">
        <f>VLOOKUP($B602, SinglePPTData!$A:$J, COLUMNS(SinglePPTData!$A:H), FALSE)</f>
        <v>Residential</v>
      </c>
      <c r="N602" s="37">
        <f>VLOOKUP(B602,SinglePPTData!A:J, COLUMNS(SinglePPTData!A:J), FALSE)</f>
        <v>2333.96</v>
      </c>
      <c r="O602" s="37">
        <f>IFERROR(VLOOKUP(B602,'Scattered Assessed Value'!A:I,COLUMNS('Scattered Assessed Value'!A:I),FALSE),VLOOKUP(B602,'Rooming and Agency Assesed Valu'!A:Q,COLUMNS('Rooming and Agency Assesed Valu'!A:Q),FALSE))</f>
        <v>454000</v>
      </c>
    </row>
    <row r="603" spans="1:15" x14ac:dyDescent="0.2">
      <c r="A603" s="7" t="s">
        <v>1894</v>
      </c>
      <c r="B603" s="8">
        <v>3326</v>
      </c>
      <c r="C603" s="8">
        <v>55</v>
      </c>
      <c r="D603" t="s">
        <v>53</v>
      </c>
      <c r="E603" s="8">
        <v>58</v>
      </c>
      <c r="F603" s="8" t="s">
        <v>1006</v>
      </c>
      <c r="G603" s="8" t="s">
        <v>1008</v>
      </c>
      <c r="H603" s="8">
        <v>25</v>
      </c>
      <c r="I603" s="8">
        <v>1975</v>
      </c>
      <c r="J603" s="8">
        <v>1116</v>
      </c>
      <c r="K603" s="9">
        <v>1</v>
      </c>
      <c r="L603" t="str">
        <f>VLOOKUP($B603, SinglePPTData!$A:$J, COLUMNS(SinglePPTData!$A:G), FALSE)</f>
        <v>190112534001700</v>
      </c>
      <c r="M603" t="str">
        <f>VLOOKUP($B603, SinglePPTData!$A:$J, COLUMNS(SinglePPTData!$A:H), FALSE)</f>
        <v>Residential</v>
      </c>
      <c r="N603" s="37">
        <f>VLOOKUP(B603,SinglePPTData!A:J, COLUMNS(SinglePPTData!A:J), FALSE)</f>
        <v>2333.96</v>
      </c>
      <c r="O603" s="37">
        <f>IFERROR(VLOOKUP(B603,'Scattered Assessed Value'!A:I,COLUMNS('Scattered Assessed Value'!A:I),FALSE),VLOOKUP(B603,'Rooming and Agency Assesed Valu'!A:Q,COLUMNS('Rooming and Agency Assesed Valu'!A:Q),FALSE))</f>
        <v>454000</v>
      </c>
    </row>
    <row r="604" spans="1:15" x14ac:dyDescent="0.2">
      <c r="A604" s="7" t="s">
        <v>1894</v>
      </c>
      <c r="B604" s="8">
        <v>3327</v>
      </c>
      <c r="C604" s="8">
        <v>55</v>
      </c>
      <c r="D604" t="s">
        <v>53</v>
      </c>
      <c r="E604" s="8">
        <v>66</v>
      </c>
      <c r="F604" s="8" t="s">
        <v>1006</v>
      </c>
      <c r="G604" s="8" t="s">
        <v>1009</v>
      </c>
      <c r="H604" s="8">
        <v>25</v>
      </c>
      <c r="I604" s="8">
        <v>1975</v>
      </c>
      <c r="J604" s="8">
        <v>1116</v>
      </c>
      <c r="K604" s="9">
        <v>1</v>
      </c>
      <c r="L604" t="str">
        <f>VLOOKUP($B604, SinglePPTData!$A:$J, COLUMNS(SinglePPTData!$A:G), FALSE)</f>
        <v>190112534001300</v>
      </c>
      <c r="M604" t="str">
        <f>VLOOKUP($B604, SinglePPTData!$A:$J, COLUMNS(SinglePPTData!$A:H), FALSE)</f>
        <v>Residential</v>
      </c>
      <c r="N604" s="37">
        <f>VLOOKUP(B604,SinglePPTData!A:J, COLUMNS(SinglePPTData!A:J), FALSE)</f>
        <v>2333.96</v>
      </c>
      <c r="O604" s="37">
        <f>IFERROR(VLOOKUP(B604,'Scattered Assessed Value'!A:I,COLUMNS('Scattered Assessed Value'!A:I),FALSE),VLOOKUP(B604,'Rooming and Agency Assesed Valu'!A:Q,COLUMNS('Rooming and Agency Assesed Valu'!A:Q),FALSE))</f>
        <v>454000</v>
      </c>
    </row>
    <row r="605" spans="1:15" x14ac:dyDescent="0.2">
      <c r="A605" s="7" t="s">
        <v>1894</v>
      </c>
      <c r="B605" s="8">
        <v>3397</v>
      </c>
      <c r="C605" s="8">
        <v>55</v>
      </c>
      <c r="D605" t="s">
        <v>53</v>
      </c>
      <c r="E605" s="8">
        <v>68</v>
      </c>
      <c r="F605" s="8" t="s">
        <v>1006</v>
      </c>
      <c r="G605" s="8" t="s">
        <v>1010</v>
      </c>
      <c r="H605" s="8">
        <v>25</v>
      </c>
      <c r="I605" s="8">
        <v>1974</v>
      </c>
      <c r="J605" s="8">
        <v>1344</v>
      </c>
      <c r="K605" s="9">
        <v>1</v>
      </c>
      <c r="L605" t="str">
        <f>VLOOKUP($B605, SinglePPTData!$A:$J, COLUMNS(SinglePPTData!$A:G), FALSE)</f>
        <v>190112534001200</v>
      </c>
      <c r="M605" t="str">
        <f>VLOOKUP($B605, SinglePPTData!$A:$J, COLUMNS(SinglePPTData!$A:H), FALSE)</f>
        <v>Residential</v>
      </c>
      <c r="N605" s="37">
        <f>VLOOKUP(B605,SinglePPTData!A:J, COLUMNS(SinglePPTData!A:J), FALSE)</f>
        <v>2353.81</v>
      </c>
      <c r="O605" s="37">
        <f>IFERROR(VLOOKUP(B605,'Scattered Assessed Value'!A:I,COLUMNS('Scattered Assessed Value'!A:I),FALSE),VLOOKUP(B605,'Rooming and Agency Assesed Valu'!A:Q,COLUMNS('Rooming and Agency Assesed Valu'!A:Q),FALSE))</f>
        <v>460000</v>
      </c>
    </row>
    <row r="606" spans="1:15" x14ac:dyDescent="0.2">
      <c r="A606" s="7" t="s">
        <v>1894</v>
      </c>
      <c r="B606" s="8">
        <v>3328</v>
      </c>
      <c r="C606" s="8">
        <v>55</v>
      </c>
      <c r="D606" t="s">
        <v>53</v>
      </c>
      <c r="E606" s="8">
        <v>104</v>
      </c>
      <c r="F606" s="8" t="s">
        <v>1006</v>
      </c>
      <c r="G606" s="8" t="s">
        <v>1011</v>
      </c>
      <c r="H606" s="8">
        <v>25</v>
      </c>
      <c r="I606" s="8">
        <v>1974</v>
      </c>
      <c r="J606" s="8">
        <v>1092</v>
      </c>
      <c r="K606" s="9">
        <v>1</v>
      </c>
      <c r="L606" t="str">
        <f>VLOOKUP($B606, SinglePPTData!$A:$J, COLUMNS(SinglePPTData!$A:G), FALSE)</f>
        <v>190112535005300</v>
      </c>
      <c r="M606" t="str">
        <f>VLOOKUP($B606, SinglePPTData!$A:$J, COLUMNS(SinglePPTData!$A:H), FALSE)</f>
        <v>Residential</v>
      </c>
      <c r="N606" s="37">
        <f>VLOOKUP(B606,SinglePPTData!A:J, COLUMNS(SinglePPTData!A:J), FALSE)</f>
        <v>2338.9300000000003</v>
      </c>
      <c r="O606" s="37">
        <f>IFERROR(VLOOKUP(B606,'Scattered Assessed Value'!A:I,COLUMNS('Scattered Assessed Value'!A:I),FALSE),VLOOKUP(B606,'Rooming and Agency Assesed Valu'!A:Q,COLUMNS('Rooming and Agency Assesed Valu'!A:Q),FALSE))</f>
        <v>457000</v>
      </c>
    </row>
    <row r="607" spans="1:15" x14ac:dyDescent="0.2">
      <c r="A607" s="7" t="s">
        <v>1894</v>
      </c>
      <c r="B607" s="8">
        <v>3329</v>
      </c>
      <c r="C607" s="8">
        <v>55</v>
      </c>
      <c r="D607" t="s">
        <v>53</v>
      </c>
      <c r="E607" s="8">
        <v>7</v>
      </c>
      <c r="F607" s="8" t="s">
        <v>1027</v>
      </c>
      <c r="G607" s="8" t="s">
        <v>1028</v>
      </c>
      <c r="H607" s="8">
        <v>25</v>
      </c>
      <c r="I607" s="8">
        <v>1974</v>
      </c>
      <c r="J607" s="8">
        <v>1118</v>
      </c>
      <c r="K607" s="9">
        <v>1</v>
      </c>
      <c r="L607" t="str">
        <f>VLOOKUP($B607, SinglePPTData!$A:$J, COLUMNS(SinglePPTData!$A:G), FALSE)</f>
        <v>190112531012300</v>
      </c>
      <c r="M607" t="str">
        <f>VLOOKUP($B607, SinglePPTData!$A:$J, COLUMNS(SinglePPTData!$A:H), FALSE)</f>
        <v>Residential</v>
      </c>
      <c r="N607" s="37">
        <f>VLOOKUP(B607,SinglePPTData!A:J, COLUMNS(SinglePPTData!A:J), FALSE)</f>
        <v>2421.63</v>
      </c>
      <c r="O607" s="37">
        <f>IFERROR(VLOOKUP(B607,'Scattered Assessed Value'!A:I,COLUMNS('Scattered Assessed Value'!A:I),FALSE),VLOOKUP(B607,'Rooming and Agency Assesed Valu'!A:Q,COLUMNS('Rooming and Agency Assesed Valu'!A:Q),FALSE))</f>
        <v>471000</v>
      </c>
    </row>
    <row r="608" spans="1:15" x14ac:dyDescent="0.2">
      <c r="A608" s="7" t="s">
        <v>1894</v>
      </c>
      <c r="B608" s="8">
        <v>3341</v>
      </c>
      <c r="C608" s="8">
        <v>55</v>
      </c>
      <c r="D608" t="s">
        <v>53</v>
      </c>
      <c r="E608" s="8">
        <v>22</v>
      </c>
      <c r="F608" s="8" t="s">
        <v>1027</v>
      </c>
      <c r="G608" s="8" t="s">
        <v>1029</v>
      </c>
      <c r="H608" s="8">
        <v>25</v>
      </c>
      <c r="I608" s="8">
        <v>1974</v>
      </c>
      <c r="J608" s="8">
        <v>1118</v>
      </c>
      <c r="K608" s="9">
        <v>1</v>
      </c>
      <c r="L608" t="str">
        <f>VLOOKUP($B608, SinglePPTData!$A:$J, COLUMNS(SinglePPTData!$A:G), FALSE)</f>
        <v>190112538002500</v>
      </c>
      <c r="M608" t="str">
        <f>VLOOKUP($B608, SinglePPTData!$A:$J, COLUMNS(SinglePPTData!$A:H), FALSE)</f>
        <v>Residential</v>
      </c>
      <c r="N608" s="37">
        <f>VLOOKUP(B608,SinglePPTData!A:J, COLUMNS(SinglePPTData!A:J), FALSE)</f>
        <v>2365.4</v>
      </c>
      <c r="O608" s="37">
        <f>IFERROR(VLOOKUP(B608,'Scattered Assessed Value'!A:I,COLUMNS('Scattered Assessed Value'!A:I),FALSE),VLOOKUP(B608,'Rooming and Agency Assesed Valu'!A:Q,COLUMNS('Rooming and Agency Assesed Valu'!A:Q),FALSE))</f>
        <v>461000</v>
      </c>
    </row>
    <row r="609" spans="1:15" x14ac:dyDescent="0.2">
      <c r="A609" s="7" t="s">
        <v>1894</v>
      </c>
      <c r="B609" s="8">
        <v>3330</v>
      </c>
      <c r="C609" s="8">
        <v>55</v>
      </c>
      <c r="D609" t="s">
        <v>53</v>
      </c>
      <c r="E609" s="8">
        <v>29</v>
      </c>
      <c r="F609" s="8" t="s">
        <v>1027</v>
      </c>
      <c r="G609" s="8" t="s">
        <v>1030</v>
      </c>
      <c r="H609" s="8">
        <v>25</v>
      </c>
      <c r="I609" s="8">
        <v>1974</v>
      </c>
      <c r="J609" s="8">
        <v>1110</v>
      </c>
      <c r="K609" s="9">
        <v>1</v>
      </c>
      <c r="L609" t="str">
        <f>VLOOKUP($B609, SinglePPTData!$A:$J, COLUMNS(SinglePPTData!$A:G), FALSE)</f>
        <v>190112531013400</v>
      </c>
      <c r="M609" t="str">
        <f>VLOOKUP($B609, SinglePPTData!$A:$J, COLUMNS(SinglePPTData!$A:H), FALSE)</f>
        <v>Residential</v>
      </c>
      <c r="N609" s="37">
        <f>VLOOKUP(B609,SinglePPTData!A:J, COLUMNS(SinglePPTData!A:J), FALSE)</f>
        <v>2368.6999999999998</v>
      </c>
      <c r="O609" s="37">
        <f>IFERROR(VLOOKUP(B609,'Scattered Assessed Value'!A:I,COLUMNS('Scattered Assessed Value'!A:I),FALSE),VLOOKUP(B609,'Rooming and Agency Assesed Valu'!A:Q,COLUMNS('Rooming and Agency Assesed Valu'!A:Q),FALSE))</f>
        <v>460000</v>
      </c>
    </row>
    <row r="610" spans="1:15" x14ac:dyDescent="0.2">
      <c r="A610" s="7" t="s">
        <v>1894</v>
      </c>
      <c r="B610" s="8">
        <v>3342</v>
      </c>
      <c r="C610" s="8">
        <v>55</v>
      </c>
      <c r="D610" t="s">
        <v>53</v>
      </c>
      <c r="E610" s="8">
        <v>30</v>
      </c>
      <c r="F610" s="8" t="s">
        <v>1027</v>
      </c>
      <c r="G610" s="8" t="s">
        <v>1031</v>
      </c>
      <c r="H610" s="8">
        <v>25</v>
      </c>
      <c r="I610" s="8">
        <v>1974</v>
      </c>
      <c r="J610" s="8">
        <v>1118</v>
      </c>
      <c r="K610" s="9">
        <v>1</v>
      </c>
      <c r="L610" t="str">
        <f>VLOOKUP($B610, SinglePPTData!$A:$J, COLUMNS(SinglePPTData!$A:G), FALSE)</f>
        <v>190112538002100</v>
      </c>
      <c r="M610" t="str">
        <f>VLOOKUP($B610, SinglePPTData!$A:$J, COLUMNS(SinglePPTData!$A:H), FALSE)</f>
        <v>Residential</v>
      </c>
      <c r="N610" s="37">
        <f>VLOOKUP(B610,SinglePPTData!A:J, COLUMNS(SinglePPTData!A:J), FALSE)</f>
        <v>2365.4</v>
      </c>
      <c r="O610" s="37">
        <f>IFERROR(VLOOKUP(B610,'Scattered Assessed Value'!A:I,COLUMNS('Scattered Assessed Value'!A:I),FALSE),VLOOKUP(B610,'Rooming and Agency Assesed Valu'!A:Q,COLUMNS('Rooming and Agency Assesed Valu'!A:Q),FALSE))</f>
        <v>432000</v>
      </c>
    </row>
    <row r="611" spans="1:15" x14ac:dyDescent="0.2">
      <c r="A611" s="7" t="s">
        <v>1894</v>
      </c>
      <c r="B611" s="8">
        <v>3331</v>
      </c>
      <c r="C611" s="8">
        <v>55</v>
      </c>
      <c r="D611" t="s">
        <v>53</v>
      </c>
      <c r="E611" s="8">
        <v>45</v>
      </c>
      <c r="F611" s="8" t="s">
        <v>1027</v>
      </c>
      <c r="G611" s="8" t="s">
        <v>1032</v>
      </c>
      <c r="H611" s="8">
        <v>25</v>
      </c>
      <c r="I611" s="8">
        <v>1974</v>
      </c>
      <c r="J611" s="8">
        <v>1110</v>
      </c>
      <c r="K611" s="9">
        <v>1</v>
      </c>
      <c r="L611" t="str">
        <f>VLOOKUP($B611, SinglePPTData!$A:$J, COLUMNS(SinglePPTData!$A:G), FALSE)</f>
        <v>190112531014200</v>
      </c>
      <c r="M611" t="str">
        <f>VLOOKUP($B611, SinglePPTData!$A:$J, COLUMNS(SinglePPTData!$A:H), FALSE)</f>
        <v>Residential</v>
      </c>
      <c r="N611" s="37">
        <f>VLOOKUP(B611,SinglePPTData!A:J, COLUMNS(SinglePPTData!A:J), FALSE)</f>
        <v>2376.9700000000003</v>
      </c>
      <c r="O611" s="37">
        <f>IFERROR(VLOOKUP(B611,'Scattered Assessed Value'!A:I,COLUMNS('Scattered Assessed Value'!A:I),FALSE),VLOOKUP(B611,'Rooming and Agency Assesed Valu'!A:Q,COLUMNS('Rooming and Agency Assesed Valu'!A:Q),FALSE))</f>
        <v>462000</v>
      </c>
    </row>
    <row r="612" spans="1:15" x14ac:dyDescent="0.2">
      <c r="A612" s="7" t="s">
        <v>1894</v>
      </c>
      <c r="B612" s="8">
        <v>3398</v>
      </c>
      <c r="C612" s="8">
        <v>55</v>
      </c>
      <c r="D612" t="s">
        <v>53</v>
      </c>
      <c r="E612" s="8">
        <v>65</v>
      </c>
      <c r="F612" s="8" t="s">
        <v>1027</v>
      </c>
      <c r="G612" s="8" t="s">
        <v>1033</v>
      </c>
      <c r="H612" s="8">
        <v>25</v>
      </c>
      <c r="I612" s="8">
        <v>1974</v>
      </c>
      <c r="J612" s="8">
        <v>1300</v>
      </c>
      <c r="K612" s="9">
        <v>1</v>
      </c>
      <c r="L612" t="str">
        <f>VLOOKUP($B612, SinglePPTData!$A:$J, COLUMNS(SinglePPTData!$A:G), FALSE)</f>
        <v>190112531015200</v>
      </c>
      <c r="M612" t="str">
        <f>VLOOKUP($B612, SinglePPTData!$A:$J, COLUMNS(SinglePPTData!$A:H), FALSE)</f>
        <v>Residential</v>
      </c>
      <c r="N612" s="37">
        <f>VLOOKUP(B612,SinglePPTData!A:J, COLUMNS(SinglePPTData!A:J), FALSE)</f>
        <v>2395.16</v>
      </c>
      <c r="O612" s="37">
        <f>IFERROR(VLOOKUP(B612,'Scattered Assessed Value'!A:I,COLUMNS('Scattered Assessed Value'!A:I),FALSE),VLOOKUP(B612,'Rooming and Agency Assesed Valu'!A:Q,COLUMNS('Rooming and Agency Assesed Valu'!A:Q),FALSE))</f>
        <v>467000</v>
      </c>
    </row>
    <row r="613" spans="1:15" x14ac:dyDescent="0.2">
      <c r="A613" s="7" t="s">
        <v>1894</v>
      </c>
      <c r="B613" s="8">
        <v>3343</v>
      </c>
      <c r="C613" s="8">
        <v>55</v>
      </c>
      <c r="D613" t="s">
        <v>53</v>
      </c>
      <c r="E613" s="8">
        <v>72</v>
      </c>
      <c r="F613" s="8" t="s">
        <v>1027</v>
      </c>
      <c r="G613" s="8" t="s">
        <v>1034</v>
      </c>
      <c r="H613" s="8">
        <v>25</v>
      </c>
      <c r="I613" s="8">
        <v>1974</v>
      </c>
      <c r="J613" s="8">
        <v>1118</v>
      </c>
      <c r="K613" s="9">
        <v>1</v>
      </c>
      <c r="L613" t="str">
        <f>VLOOKUP($B613, SinglePPTData!$A:$J, COLUMNS(SinglePPTData!$A:G), FALSE)</f>
        <v>190112538001400</v>
      </c>
      <c r="M613" t="str">
        <f>VLOOKUP($B613, SinglePPTData!$A:$J, COLUMNS(SinglePPTData!$A:H), FALSE)</f>
        <v>Residential</v>
      </c>
      <c r="N613" s="37">
        <f>VLOOKUP(B613,SinglePPTData!A:J, COLUMNS(SinglePPTData!A:J), FALSE)</f>
        <v>2365.4</v>
      </c>
      <c r="O613" s="37">
        <f>IFERROR(VLOOKUP(B613,'Scattered Assessed Value'!A:I,COLUMNS('Scattered Assessed Value'!A:I),FALSE),VLOOKUP(B613,'Rooming and Agency Assesed Valu'!A:Q,COLUMNS('Rooming and Agency Assesed Valu'!A:Q),FALSE))</f>
        <v>461000</v>
      </c>
    </row>
    <row r="614" spans="1:15" x14ac:dyDescent="0.2">
      <c r="A614" s="7" t="s">
        <v>1894</v>
      </c>
      <c r="B614" s="8">
        <v>3334</v>
      </c>
      <c r="C614" s="8">
        <v>55</v>
      </c>
      <c r="D614" t="s">
        <v>53</v>
      </c>
      <c r="E614" s="8">
        <v>90</v>
      </c>
      <c r="F614" s="8" t="s">
        <v>1027</v>
      </c>
      <c r="G614" s="8" t="s">
        <v>1035</v>
      </c>
      <c r="H614" s="8">
        <v>25</v>
      </c>
      <c r="I614" s="8">
        <v>1974</v>
      </c>
      <c r="J614" s="8">
        <v>1118</v>
      </c>
      <c r="K614" s="9">
        <v>1</v>
      </c>
      <c r="L614" t="str">
        <f>VLOOKUP($B614, SinglePPTData!$A:$J, COLUMNS(SinglePPTData!$A:G), FALSE)</f>
        <v>190112538000500</v>
      </c>
      <c r="M614" t="str">
        <f>VLOOKUP($B614, SinglePPTData!$A:$J, COLUMNS(SinglePPTData!$A:H), FALSE)</f>
        <v>Residential</v>
      </c>
      <c r="N614" s="37">
        <f>VLOOKUP(B614,SinglePPTData!A:J, COLUMNS(SinglePPTData!A:J), FALSE)</f>
        <v>2352.16</v>
      </c>
      <c r="O614" s="37">
        <f>IFERROR(VLOOKUP(B614,'Scattered Assessed Value'!A:I,COLUMNS('Scattered Assessed Value'!A:I),FALSE),VLOOKUP(B614,'Rooming and Agency Assesed Valu'!A:Q,COLUMNS('Rooming and Agency Assesed Valu'!A:Q),FALSE))</f>
        <v>459000</v>
      </c>
    </row>
    <row r="615" spans="1:15" x14ac:dyDescent="0.2">
      <c r="A615" s="7" t="s">
        <v>1895</v>
      </c>
      <c r="B615" s="8">
        <v>3010</v>
      </c>
      <c r="C615" s="8">
        <v>241</v>
      </c>
      <c r="D615" t="s">
        <v>357</v>
      </c>
      <c r="E615" s="8">
        <v>14</v>
      </c>
      <c r="F615" s="8" t="s">
        <v>358</v>
      </c>
      <c r="G615" s="8" t="s">
        <v>359</v>
      </c>
      <c r="H615" s="8">
        <v>7</v>
      </c>
      <c r="I615" s="8">
        <v>1958</v>
      </c>
      <c r="J615" s="8">
        <v>1472</v>
      </c>
      <c r="K615" s="9">
        <v>1</v>
      </c>
      <c r="L615" t="str">
        <f>VLOOKUP($B615, SinglePPTData!$A:$J, COLUMNS(SinglePPTData!$A:G), FALSE)</f>
        <v>190801237003300</v>
      </c>
      <c r="M615" t="str">
        <f>VLOOKUP($B615, SinglePPTData!$A:$J, COLUMNS(SinglePPTData!$A:H), FALSE)</f>
        <v>Residential</v>
      </c>
      <c r="N615" s="37">
        <f>VLOOKUP(B615,SinglePPTData!A:J, COLUMNS(SinglePPTData!A:J), FALSE)</f>
        <v>2388.5500000000002</v>
      </c>
      <c r="O615" s="37">
        <f>IFERROR(VLOOKUP(B615,'Scattered Assessed Value'!A:I,COLUMNS('Scattered Assessed Value'!A:I),FALSE),VLOOKUP(B615,'Rooming and Agency Assesed Valu'!A:Q,COLUMNS('Rooming and Agency Assesed Valu'!A:Q),FALSE))</f>
        <v>442000</v>
      </c>
    </row>
    <row r="616" spans="1:15" x14ac:dyDescent="0.2">
      <c r="A616" s="7" t="s">
        <v>1895</v>
      </c>
      <c r="B616" s="8">
        <v>3011</v>
      </c>
      <c r="C616" s="8">
        <v>241</v>
      </c>
      <c r="D616" t="s">
        <v>357</v>
      </c>
      <c r="E616" s="8">
        <v>67</v>
      </c>
      <c r="F616" s="8" t="s">
        <v>358</v>
      </c>
      <c r="G616" s="8" t="s">
        <v>360</v>
      </c>
      <c r="H616" s="8">
        <v>7</v>
      </c>
      <c r="I616" s="8">
        <v>1958</v>
      </c>
      <c r="J616" s="8">
        <v>1488</v>
      </c>
      <c r="K616" s="9">
        <v>1</v>
      </c>
      <c r="L616" t="str">
        <f>VLOOKUP($B616, SinglePPTData!$A:$J, COLUMNS(SinglePPTData!$A:G), FALSE)</f>
        <v>190801236003500</v>
      </c>
      <c r="M616" t="str">
        <f>VLOOKUP($B616, SinglePPTData!$A:$J, COLUMNS(SinglePPTData!$A:H), FALSE)</f>
        <v>Residential</v>
      </c>
      <c r="N616" s="37">
        <f>VLOOKUP(B616,SinglePPTData!A:J, COLUMNS(SinglePPTData!A:J), FALSE)</f>
        <v>2439.8200000000002</v>
      </c>
      <c r="O616" s="37">
        <f>IFERROR(VLOOKUP(B616,'Scattered Assessed Value'!A:I,COLUMNS('Scattered Assessed Value'!A:I),FALSE),VLOOKUP(B616,'Rooming and Agency Assesed Valu'!A:Q,COLUMNS('Rooming and Agency Assesed Valu'!A:Q),FALSE))</f>
        <v>458000</v>
      </c>
    </row>
    <row r="617" spans="1:15" x14ac:dyDescent="0.2">
      <c r="A617" s="7" t="s">
        <v>1895</v>
      </c>
      <c r="B617" s="8">
        <v>3012</v>
      </c>
      <c r="C617" s="8">
        <v>241</v>
      </c>
      <c r="D617" t="s">
        <v>357</v>
      </c>
      <c r="E617" s="8">
        <v>52</v>
      </c>
      <c r="F617" s="8" t="s">
        <v>565</v>
      </c>
      <c r="G617" s="8" t="s">
        <v>566</v>
      </c>
      <c r="H617" s="8">
        <v>1</v>
      </c>
      <c r="I617" s="8">
        <v>1959</v>
      </c>
      <c r="J617" s="8">
        <v>1496</v>
      </c>
      <c r="K617" s="9">
        <v>1</v>
      </c>
      <c r="L617" t="str">
        <f>VLOOKUP($B617, SinglePPTData!$A:$J, COLUMNS(SinglePPTData!$A:G), FALSE)</f>
        <v>191904305002700</v>
      </c>
      <c r="M617" t="str">
        <f>VLOOKUP($B617, SinglePPTData!$A:$J, COLUMNS(SinglePPTData!$A:H), FALSE)</f>
        <v>Residential</v>
      </c>
      <c r="N617" s="37">
        <f>VLOOKUP(B617,SinglePPTData!A:J, COLUMNS(SinglePPTData!A:J), FALSE)</f>
        <v>2216.52</v>
      </c>
      <c r="O617" s="37">
        <f>IFERROR(VLOOKUP(B617,'Scattered Assessed Value'!A:I,COLUMNS('Scattered Assessed Value'!A:I),FALSE),VLOOKUP(B617,'Rooming and Agency Assesed Valu'!A:Q,COLUMNS('Rooming and Agency Assesed Valu'!A:Q),FALSE))</f>
        <v>386000</v>
      </c>
    </row>
    <row r="618" spans="1:15" x14ac:dyDescent="0.2">
      <c r="A618" s="7" t="s">
        <v>1895</v>
      </c>
      <c r="B618" s="8">
        <v>3048</v>
      </c>
      <c r="C618" s="8">
        <v>262</v>
      </c>
      <c r="D618" t="s">
        <v>567</v>
      </c>
      <c r="E618" s="8" t="s">
        <v>765</v>
      </c>
      <c r="F618" s="8" t="s">
        <v>766</v>
      </c>
      <c r="G618" s="8" t="s">
        <v>767</v>
      </c>
      <c r="H618" s="8">
        <v>16</v>
      </c>
      <c r="I618" s="8">
        <v>1958</v>
      </c>
      <c r="J618" s="8">
        <v>1252</v>
      </c>
      <c r="K618" s="9">
        <v>1</v>
      </c>
      <c r="L618" t="str">
        <f>VLOOKUP($B618, SinglePPTData!$A:$J, COLUMNS(SinglePPTData!$A:G), FALSE)</f>
        <v>190812237008700</v>
      </c>
      <c r="M618" t="str">
        <f>VLOOKUP($B618, SinglePPTData!$A:$J, COLUMNS(SinglePPTData!$A:H), FALSE)</f>
        <v>Residential</v>
      </c>
      <c r="N618" s="37">
        <f>VLOOKUP(B618,SinglePPTData!A:J, COLUMNS(SinglePPTData!A:J), FALSE)</f>
        <v>3218.91</v>
      </c>
      <c r="O618" s="37">
        <f>IFERROR(VLOOKUP(B618,'Scattered Assessed Value'!A:I,COLUMNS('Scattered Assessed Value'!A:I),FALSE),VLOOKUP(B618,'Rooming and Agency Assesed Valu'!A:Q,COLUMNS('Rooming and Agency Assesed Valu'!A:Q),FALSE))</f>
        <v>641000</v>
      </c>
    </row>
    <row r="619" spans="1:15" x14ac:dyDescent="0.2">
      <c r="A619" s="7" t="s">
        <v>1895</v>
      </c>
      <c r="B619" s="8">
        <v>90066</v>
      </c>
      <c r="C619" s="8">
        <v>262</v>
      </c>
      <c r="D619" t="s">
        <v>567</v>
      </c>
      <c r="E619" s="8" t="s">
        <v>768</v>
      </c>
      <c r="F619" s="8" t="s">
        <v>766</v>
      </c>
      <c r="G619" s="8" t="s">
        <v>769</v>
      </c>
      <c r="H619" s="8">
        <v>16</v>
      </c>
      <c r="I619" s="8">
        <v>1958</v>
      </c>
      <c r="J619" s="8">
        <v>1252</v>
      </c>
      <c r="K619" s="9">
        <v>1</v>
      </c>
      <c r="L619" t="str">
        <f>VLOOKUP($B619, SinglePPTData!$A:$J, COLUMNS(SinglePPTData!$A:G), FALSE)</f>
        <v>190812237008600</v>
      </c>
      <c r="M619" t="str">
        <f>VLOOKUP($B619, SinglePPTData!$A:$J, COLUMNS(SinglePPTData!$A:H), FALSE)</f>
        <v>Residential</v>
      </c>
      <c r="N619" s="37">
        <f>VLOOKUP(B619,SinglePPTData!A:J, COLUMNS(SinglePPTData!A:J), FALSE)</f>
        <v>3232.1499999999996</v>
      </c>
      <c r="O619" s="37">
        <f>IFERROR(VLOOKUP(B619,'Scattered Assessed Value'!A:I,COLUMNS('Scattered Assessed Value'!A:I),FALSE),VLOOKUP(B619,'Rooming and Agency Assesed Valu'!A:Q,COLUMNS('Rooming and Agency Assesed Valu'!A:Q),FALSE))</f>
        <v>643000</v>
      </c>
    </row>
    <row r="620" spans="1:15" x14ac:dyDescent="0.2">
      <c r="A620" s="7" t="s">
        <v>1895</v>
      </c>
      <c r="B620" s="8">
        <v>3049</v>
      </c>
      <c r="C620" s="8">
        <v>262</v>
      </c>
      <c r="D620" t="s">
        <v>567</v>
      </c>
      <c r="E620" s="8">
        <v>8</v>
      </c>
      <c r="F620" s="8" t="s">
        <v>813</v>
      </c>
      <c r="G620" s="8" t="s">
        <v>814</v>
      </c>
      <c r="H620" s="8">
        <v>16</v>
      </c>
      <c r="I620" s="8">
        <v>1959</v>
      </c>
      <c r="J620" s="8">
        <v>1109</v>
      </c>
      <c r="K620" s="9">
        <v>1</v>
      </c>
      <c r="L620" t="str">
        <f>VLOOKUP($B620, SinglePPTData!$A:$J, COLUMNS(SinglePPTData!$A:G), FALSE)</f>
        <v>190812237015100</v>
      </c>
      <c r="M620" t="str">
        <f>VLOOKUP($B620, SinglePPTData!$A:$J, COLUMNS(SinglePPTData!$A:H), FALSE)</f>
        <v>Residential</v>
      </c>
      <c r="N620" s="37">
        <f>VLOOKUP(B620,SinglePPTData!A:J, COLUMNS(SinglePPTData!A:J), FALSE)</f>
        <v>3207.33</v>
      </c>
      <c r="O620" s="37">
        <f>IFERROR(VLOOKUP(B620,'Scattered Assessed Value'!A:I,COLUMNS('Scattered Assessed Value'!A:I),FALSE),VLOOKUP(B620,'Rooming and Agency Assesed Valu'!A:Q,COLUMNS('Rooming and Agency Assesed Valu'!A:Q),FALSE))</f>
        <v>640000</v>
      </c>
    </row>
    <row r="621" spans="1:15" x14ac:dyDescent="0.2">
      <c r="A621" s="7" t="s">
        <v>1895</v>
      </c>
      <c r="B621" s="8">
        <v>3029</v>
      </c>
      <c r="C621" s="8">
        <v>247</v>
      </c>
      <c r="D621" t="s">
        <v>823</v>
      </c>
      <c r="E621" s="8">
        <v>20</v>
      </c>
      <c r="F621" s="8" t="s">
        <v>824</v>
      </c>
      <c r="G621" s="8" t="s">
        <v>825</v>
      </c>
      <c r="H621" s="8">
        <v>3</v>
      </c>
      <c r="I621" s="8">
        <v>1976</v>
      </c>
      <c r="J621" s="8">
        <v>960</v>
      </c>
      <c r="K621" s="9">
        <v>1</v>
      </c>
      <c r="L621" t="str">
        <f>VLOOKUP($B621, SinglePPTData!$A:$J, COLUMNS(SinglePPTData!$A:G), FALSE)</f>
        <v>191901306002500</v>
      </c>
      <c r="M621" t="str">
        <f>VLOOKUP($B621, SinglePPTData!$A:$J, COLUMNS(SinglePPTData!$A:H), FALSE)</f>
        <v>Residential</v>
      </c>
      <c r="N621" s="37">
        <f>VLOOKUP(B621,SinglePPTData!A:J, COLUMNS(SinglePPTData!A:J), FALSE)</f>
        <v>3298.32</v>
      </c>
      <c r="O621" s="37">
        <f>IFERROR(VLOOKUP(B621,'Scattered Assessed Value'!A:I,COLUMNS('Scattered Assessed Value'!A:I),FALSE),VLOOKUP(B621,'Rooming and Agency Assesed Valu'!A:Q,COLUMNS('Rooming and Agency Assesed Valu'!A:Q),FALSE))</f>
        <v>620000</v>
      </c>
    </row>
    <row r="622" spans="1:15" x14ac:dyDescent="0.2">
      <c r="A622" s="7" t="s">
        <v>1895</v>
      </c>
      <c r="B622" s="8">
        <v>3044</v>
      </c>
      <c r="C622" s="8">
        <v>258</v>
      </c>
      <c r="D622" t="s">
        <v>889</v>
      </c>
      <c r="E622" s="8">
        <v>31</v>
      </c>
      <c r="F622" s="8" t="s">
        <v>890</v>
      </c>
      <c r="G622" s="8" t="s">
        <v>891</v>
      </c>
      <c r="H622" s="8">
        <v>7</v>
      </c>
      <c r="I622" s="8">
        <v>1961</v>
      </c>
      <c r="J622" s="8">
        <v>1372</v>
      </c>
      <c r="K622" s="9">
        <v>1</v>
      </c>
      <c r="L622" t="str">
        <f>VLOOKUP($B622, SinglePPTData!$A:$J, COLUMNS(SinglePPTData!$A:G), FALSE)</f>
        <v>190801129017200</v>
      </c>
      <c r="M622" t="str">
        <f>VLOOKUP($B622, SinglePPTData!$A:$J, COLUMNS(SinglePPTData!$A:H), FALSE)</f>
        <v>Residential</v>
      </c>
      <c r="N622" s="37">
        <f>VLOOKUP(B622,SinglePPTData!A:J, COLUMNS(SinglePPTData!A:J), FALSE)</f>
        <v>2257.87</v>
      </c>
      <c r="O622" s="37">
        <f>IFERROR(VLOOKUP(B622,'Scattered Assessed Value'!A:I,COLUMNS('Scattered Assessed Value'!A:I),FALSE),VLOOKUP(B622,'Rooming and Agency Assesed Valu'!A:Q,COLUMNS('Rooming and Agency Assesed Valu'!A:Q),FALSE))</f>
        <v>420000</v>
      </c>
    </row>
    <row r="623" spans="1:15" x14ac:dyDescent="0.2">
      <c r="A623" s="7" t="s">
        <v>1895</v>
      </c>
      <c r="B623" s="8">
        <v>4012</v>
      </c>
      <c r="C623" s="8">
        <v>260</v>
      </c>
      <c r="D623" t="s">
        <v>282</v>
      </c>
      <c r="E623" s="8">
        <v>22</v>
      </c>
      <c r="F623" s="8" t="s">
        <v>905</v>
      </c>
      <c r="G623" s="8" t="s">
        <v>906</v>
      </c>
      <c r="H623" s="8">
        <v>16</v>
      </c>
      <c r="I623" s="8">
        <v>1962</v>
      </c>
      <c r="J623" s="8">
        <v>1381</v>
      </c>
      <c r="K623" s="9">
        <v>1</v>
      </c>
      <c r="L623" t="str">
        <f>VLOOKUP($B623, SinglePPTData!$A:$J, COLUMNS(SinglePPTData!$A:G), FALSE)</f>
        <v>190812147001200</v>
      </c>
      <c r="M623" t="str">
        <f>VLOOKUP($B623, SinglePPTData!$A:$J, COLUMNS(SinglePPTData!$A:H), FALSE)</f>
        <v>Residential</v>
      </c>
      <c r="N623" s="37">
        <f>VLOOKUP(B623,SinglePPTData!A:J, COLUMNS(SinglePPTData!A:J), FALSE)</f>
        <v>2926.13</v>
      </c>
      <c r="O623" s="37">
        <f>IFERROR(VLOOKUP(B623,'Scattered Assessed Value'!A:I,COLUMNS('Scattered Assessed Value'!A:I),FALSE),VLOOKUP(B623,'Rooming and Agency Assesed Valu'!A:Q,COLUMNS('Rooming and Agency Assesed Valu'!A:Q),FALSE))</f>
        <v>539000</v>
      </c>
    </row>
    <row r="624" spans="1:15" x14ac:dyDescent="0.2">
      <c r="A624" s="7" t="s">
        <v>1895</v>
      </c>
      <c r="B624" s="8">
        <v>4013</v>
      </c>
      <c r="C624" s="8">
        <v>260</v>
      </c>
      <c r="D624" t="s">
        <v>282</v>
      </c>
      <c r="E624" s="8">
        <v>45</v>
      </c>
      <c r="F624" s="8" t="s">
        <v>905</v>
      </c>
      <c r="G624" s="8" t="s">
        <v>907</v>
      </c>
      <c r="H624" s="8">
        <v>16</v>
      </c>
      <c r="I624" s="8">
        <v>1962</v>
      </c>
      <c r="J624" s="8">
        <v>1418</v>
      </c>
      <c r="K624" s="9">
        <v>1</v>
      </c>
      <c r="L624" t="str">
        <f>VLOOKUP($B624, SinglePPTData!$A:$J, COLUMNS(SinglePPTData!$A:G), FALSE)</f>
        <v>190812148009800</v>
      </c>
      <c r="M624" t="str">
        <f>VLOOKUP($B624, SinglePPTData!$A:$J, COLUMNS(SinglePPTData!$A:H), FALSE)</f>
        <v>Residential</v>
      </c>
      <c r="N624" s="37">
        <f>VLOOKUP(B624,SinglePPTData!A:J, COLUMNS(SinglePPTData!A:J), FALSE)</f>
        <v>2502.69</v>
      </c>
      <c r="O624" s="37">
        <f>IFERROR(VLOOKUP(B624,'Scattered Assessed Value'!A:I,COLUMNS('Scattered Assessed Value'!A:I),FALSE),VLOOKUP(B624,'Rooming and Agency Assesed Valu'!A:Q,COLUMNS('Rooming and Agency Assesed Valu'!A:Q),FALSE))</f>
        <v>451000</v>
      </c>
    </row>
    <row r="625" spans="1:15" x14ac:dyDescent="0.2">
      <c r="A625" s="7" t="s">
        <v>1895</v>
      </c>
      <c r="B625" s="8">
        <v>4014</v>
      </c>
      <c r="C625" s="8">
        <v>260</v>
      </c>
      <c r="D625" t="s">
        <v>282</v>
      </c>
      <c r="E625" s="8">
        <v>50</v>
      </c>
      <c r="F625" s="8" t="s">
        <v>905</v>
      </c>
      <c r="G625" s="8" t="s">
        <v>908</v>
      </c>
      <c r="H625" s="8">
        <v>16</v>
      </c>
      <c r="I625" s="8">
        <v>1960</v>
      </c>
      <c r="J625" s="8">
        <v>1379</v>
      </c>
      <c r="K625" s="9">
        <v>1</v>
      </c>
      <c r="L625" t="str">
        <f>VLOOKUP($B625, SinglePPTData!$A:$J, COLUMNS(SinglePPTData!$A:G), FALSE)</f>
        <v>190812147001000</v>
      </c>
      <c r="M625" t="str">
        <f>VLOOKUP($B625, SinglePPTData!$A:$J, COLUMNS(SinglePPTData!$A:H), FALSE)</f>
        <v>Residential</v>
      </c>
      <c r="N625" s="37">
        <f>VLOOKUP(B625,SinglePPTData!A:J, COLUMNS(SinglePPTData!A:J), FALSE)</f>
        <v>3281.77</v>
      </c>
      <c r="O625" s="37">
        <f>IFERROR(VLOOKUP(B625,'Scattered Assessed Value'!A:I,COLUMNS('Scattered Assessed Value'!A:I),FALSE),VLOOKUP(B625,'Rooming and Agency Assesed Valu'!A:Q,COLUMNS('Rooming and Agency Assesed Valu'!A:Q),FALSE))</f>
        <v>592000</v>
      </c>
    </row>
    <row r="626" spans="1:15" x14ac:dyDescent="0.2">
      <c r="A626" s="7" t="s">
        <v>1895</v>
      </c>
      <c r="B626" s="8">
        <v>3045</v>
      </c>
      <c r="C626" s="8">
        <v>259</v>
      </c>
      <c r="D626" t="s">
        <v>909</v>
      </c>
      <c r="E626" s="8">
        <v>47</v>
      </c>
      <c r="F626" s="8" t="s">
        <v>910</v>
      </c>
      <c r="G626" s="8" t="s">
        <v>911</v>
      </c>
      <c r="H626" s="8">
        <v>6</v>
      </c>
      <c r="I626" s="8">
        <v>1976</v>
      </c>
      <c r="J626" s="8">
        <v>978</v>
      </c>
      <c r="K626" s="9">
        <v>1</v>
      </c>
      <c r="L626" t="str">
        <f>VLOOKUP($B626, SinglePPTData!$A:$J, COLUMNS(SinglePPTData!$A:G), FALSE)</f>
        <v>190803237005600</v>
      </c>
      <c r="M626" t="str">
        <f>VLOOKUP($B626, SinglePPTData!$A:$J, COLUMNS(SinglePPTData!$A:H), FALSE)</f>
        <v>Residential</v>
      </c>
      <c r="N626" s="37">
        <f>VLOOKUP(B626,SinglePPTData!A:J, COLUMNS(SinglePPTData!A:J), FALSE)</f>
        <v>2992.3</v>
      </c>
      <c r="O626" s="37">
        <f>IFERROR(VLOOKUP(B626,'Scattered Assessed Value'!A:I,COLUMNS('Scattered Assessed Value'!A:I),FALSE),VLOOKUP(B626,'Rooming and Agency Assesed Valu'!A:Q,COLUMNS('Rooming and Agency Assesed Valu'!A:Q),FALSE))</f>
        <v>582000</v>
      </c>
    </row>
    <row r="627" spans="1:15" x14ac:dyDescent="0.2">
      <c r="A627" s="7" t="s">
        <v>1895</v>
      </c>
      <c r="B627" s="8">
        <v>3013</v>
      </c>
      <c r="C627" s="8">
        <v>242</v>
      </c>
      <c r="D627" t="s">
        <v>939</v>
      </c>
      <c r="E627" s="8">
        <v>22</v>
      </c>
      <c r="F627" s="8" t="s">
        <v>940</v>
      </c>
      <c r="G627" s="8" t="s">
        <v>941</v>
      </c>
      <c r="H627" s="8">
        <v>6</v>
      </c>
      <c r="I627" s="8">
        <v>1976</v>
      </c>
      <c r="J627" s="8">
        <v>1285</v>
      </c>
      <c r="K627" s="9">
        <v>1</v>
      </c>
      <c r="L627" t="str">
        <f>VLOOKUP($B627, SinglePPTData!$A:$J, COLUMNS(SinglePPTData!$A:G), FALSE)</f>
        <v>190805104100400</v>
      </c>
      <c r="M627" t="str">
        <f>VLOOKUP($B627, SinglePPTData!$A:$J, COLUMNS(SinglePPTData!$A:H), FALSE)</f>
        <v>Residential</v>
      </c>
      <c r="N627" s="37">
        <f>VLOOKUP(B627,SinglePPTData!A:J, COLUMNS(SinglePPTData!A:J), FALSE)</f>
        <v>3609.29</v>
      </c>
      <c r="O627" s="37">
        <f>IFERROR(VLOOKUP(B627,'Scattered Assessed Value'!A:I,COLUMNS('Scattered Assessed Value'!A:I),FALSE),VLOOKUP(B627,'Rooming and Agency Assesed Valu'!A:Q,COLUMNS('Rooming and Agency Assesed Valu'!A:Q),FALSE))</f>
        <v>622000</v>
      </c>
    </row>
    <row r="628" spans="1:15" x14ac:dyDescent="0.2">
      <c r="A628" s="7" t="s">
        <v>1895</v>
      </c>
      <c r="B628" s="8">
        <v>3050</v>
      </c>
      <c r="C628" s="8">
        <v>262</v>
      </c>
      <c r="D628" t="s">
        <v>567</v>
      </c>
      <c r="E628" s="8">
        <v>31</v>
      </c>
      <c r="F628" s="8" t="s">
        <v>956</v>
      </c>
      <c r="G628" s="8" t="s">
        <v>957</v>
      </c>
      <c r="H628" s="8">
        <v>16</v>
      </c>
      <c r="I628" s="8">
        <v>1960</v>
      </c>
      <c r="J628" s="8">
        <v>1168</v>
      </c>
      <c r="K628" s="9">
        <v>1</v>
      </c>
      <c r="L628" t="str">
        <f>VLOOKUP($B628, SinglePPTData!$A:$J, COLUMNS(SinglePPTData!$A:G), FALSE)</f>
        <v>190812308002700</v>
      </c>
      <c r="M628" t="str">
        <f>VLOOKUP($B628, SinglePPTData!$A:$J, COLUMNS(SinglePPTData!$A:H), FALSE)</f>
        <v>Residential</v>
      </c>
      <c r="N628" s="37">
        <f>VLOOKUP(B628,SinglePPTData!A:J, COLUMNS(SinglePPTData!A:J), FALSE)</f>
        <v>3208.99</v>
      </c>
      <c r="O628" s="37">
        <f>IFERROR(VLOOKUP(B628,'Scattered Assessed Value'!A:I,COLUMNS('Scattered Assessed Value'!A:I),FALSE),VLOOKUP(B628,'Rooming and Agency Assesed Valu'!A:Q,COLUMNS('Rooming and Agency Assesed Valu'!A:Q),FALSE))</f>
        <v>608000</v>
      </c>
    </row>
    <row r="629" spans="1:15" x14ac:dyDescent="0.2">
      <c r="A629" s="10"/>
      <c r="B629" s="11"/>
      <c r="C629" s="11"/>
      <c r="D629" s="12"/>
      <c r="E629" s="11"/>
      <c r="F629" s="11"/>
      <c r="G629" s="11"/>
      <c r="H629" s="8"/>
      <c r="I629" s="8"/>
      <c r="J629" s="8"/>
      <c r="K629" s="9"/>
    </row>
    <row r="630" spans="1:15" ht="15.75" x14ac:dyDescent="0.25">
      <c r="A630" s="85" t="s">
        <v>1059</v>
      </c>
      <c r="B630" s="41"/>
      <c r="C630" s="41"/>
      <c r="D630" s="88"/>
      <c r="E630" s="88"/>
      <c r="F630" s="88"/>
      <c r="G630" s="88"/>
      <c r="H630" s="41"/>
      <c r="I630" s="41"/>
      <c r="J630" s="41"/>
      <c r="K630" s="101">
        <v>623</v>
      </c>
      <c r="L630" s="38"/>
      <c r="M630" s="38"/>
      <c r="N630" s="39">
        <f>SUM(N6:N629)</f>
        <v>1953382.3299999996</v>
      </c>
      <c r="O630" s="90">
        <f>SUMIF(O6:O629, "&lt;&gt;#N/A")</f>
        <v>378276000</v>
      </c>
    </row>
    <row r="631" spans="1:15" ht="16.5" thickBot="1" x14ac:dyDescent="0.3">
      <c r="A631" s="86" t="s">
        <v>6</v>
      </c>
      <c r="B631" s="42"/>
      <c r="C631" s="42"/>
      <c r="D631" s="89"/>
      <c r="E631" s="89"/>
      <c r="F631" s="89"/>
      <c r="G631" s="89"/>
      <c r="H631" s="1"/>
      <c r="I631" s="1"/>
      <c r="J631" s="1"/>
      <c r="K631" s="102">
        <v>730</v>
      </c>
      <c r="L631" s="12"/>
      <c r="M631" s="12"/>
      <c r="N631" s="12"/>
      <c r="O631" s="12"/>
    </row>
    <row r="634" spans="1:15" ht="15.75" x14ac:dyDescent="0.25">
      <c r="A634" s="1" t="s">
        <v>1896</v>
      </c>
    </row>
    <row r="635" spans="1:15" ht="36" customHeight="1" x14ac:dyDescent="0.25">
      <c r="A635" s="94" t="s">
        <v>1888</v>
      </c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17" t="str">
        <f>N5</f>
        <v>2017 Realty Taxes</v>
      </c>
      <c r="O635" s="17" t="str">
        <f>O5</f>
        <v>2016 MPAC Assessed Value</v>
      </c>
    </row>
    <row r="636" spans="1:15" x14ac:dyDescent="0.2">
      <c r="A636" s="19" t="s">
        <v>1891</v>
      </c>
      <c r="N636" s="37">
        <f t="shared" ref="N636:N641" si="0">SUMIFS(N$6:N$629,$A$6:$A$629, $A636)</f>
        <v>365916.37999999995</v>
      </c>
      <c r="O636" s="99">
        <f t="shared" ref="O636:O641" si="1">SUMIFS(O$6:O$629,O$6:O$629, "&lt;&gt;#N/A",$A$6:$A$629, $A636)</f>
        <v>66523000</v>
      </c>
    </row>
    <row r="637" spans="1:15" x14ac:dyDescent="0.2">
      <c r="A637" s="19" t="s">
        <v>1890</v>
      </c>
      <c r="N637" s="37">
        <f t="shared" si="0"/>
        <v>569805.86000000022</v>
      </c>
      <c r="O637" s="99">
        <f t="shared" si="1"/>
        <v>114892000</v>
      </c>
    </row>
    <row r="638" spans="1:15" x14ac:dyDescent="0.2">
      <c r="A638" s="19" t="s">
        <v>1892</v>
      </c>
      <c r="N638" s="37">
        <f t="shared" si="0"/>
        <v>303778.84000000008</v>
      </c>
      <c r="O638" s="99">
        <f t="shared" si="1"/>
        <v>58496000</v>
      </c>
    </row>
    <row r="639" spans="1:15" x14ac:dyDescent="0.2">
      <c r="A639" s="19" t="s">
        <v>1893</v>
      </c>
      <c r="N639" s="37">
        <f t="shared" si="0"/>
        <v>237189.03999999998</v>
      </c>
      <c r="O639" s="99">
        <f t="shared" si="1"/>
        <v>46320000</v>
      </c>
    </row>
    <row r="640" spans="1:15" x14ac:dyDescent="0.2">
      <c r="A640" s="19" t="s">
        <v>1894</v>
      </c>
      <c r="N640" s="37">
        <f t="shared" si="0"/>
        <v>435911.57</v>
      </c>
      <c r="O640" s="99">
        <f t="shared" si="1"/>
        <v>84401000</v>
      </c>
    </row>
    <row r="641" spans="1:15" x14ac:dyDescent="0.2">
      <c r="A641" s="19" t="s">
        <v>1895</v>
      </c>
      <c r="N641" s="37">
        <f t="shared" si="0"/>
        <v>40780.639999999999</v>
      </c>
      <c r="O641" s="99">
        <f t="shared" si="1"/>
        <v>7644000</v>
      </c>
    </row>
    <row r="642" spans="1:15" ht="28.5" customHeight="1" x14ac:dyDescent="0.25">
      <c r="A642" s="94" t="s">
        <v>1897</v>
      </c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3">
        <f>SUM(N636:N641)</f>
        <v>1953382.3300000003</v>
      </c>
      <c r="O642" s="100">
        <f>SUM(O636:O641)</f>
        <v>378276000</v>
      </c>
    </row>
  </sheetData>
  <sheetProtection algorithmName="SHA-512" hashValue="xeuVzAoAzaU+nrPnYiRD2kNRSYW5KIT+Q4b1h8AvkzSfnJNxlaZ69GISTIcmZVIPG0aLzWOElygi0kgsLZIw6g==" saltValue="wbLCq2xmclw8i3T4iNzQbQ==" spinCount="100000" sheet="1" formatCells="0" formatColumns="0" formatRows="0" insertColumns="0" insertRows="0"/>
  <sortState xmlns:xlrd2="http://schemas.microsoft.com/office/spreadsheetml/2017/richdata2" ref="A6:P642">
    <sortCondition ref="A5"/>
  </sortState>
  <printOptions gridLines="1"/>
  <pageMargins left="0.70866141732283472" right="0.70866141732283472" top="0.74803149606299213" bottom="0.74803149606299213" header="0.31496062992125984" footer="0.31496062992125984"/>
  <pageSetup scale="10" fitToHeight="31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56"/>
  <sheetViews>
    <sheetView workbookViewId="0">
      <selection sqref="A1:XFD1048576"/>
    </sheetView>
  </sheetViews>
  <sheetFormatPr defaultRowHeight="15" x14ac:dyDescent="0.2"/>
  <cols>
    <col min="1" max="2" width="8.88671875" style="8" customWidth="1"/>
    <col min="3" max="3" width="24.109375" customWidth="1"/>
    <col min="4" max="4" width="13.33203125" style="8" customWidth="1"/>
    <col min="5" max="5" width="17.5546875" style="8" customWidth="1"/>
    <col min="6" max="6" width="30.88671875" style="8" customWidth="1"/>
    <col min="7" max="7" width="14" style="78" hidden="1" customWidth="1"/>
    <col min="8" max="8" width="20.88671875" hidden="1" customWidth="1"/>
    <col min="9" max="9" width="14.6640625" style="37" customWidth="1"/>
  </cols>
  <sheetData>
    <row r="1" spans="1:9" ht="15.75" x14ac:dyDescent="0.25">
      <c r="A1" s="1" t="s">
        <v>1878</v>
      </c>
    </row>
    <row r="2" spans="1:9" ht="15.75" x14ac:dyDescent="0.25">
      <c r="A2" s="1" t="s">
        <v>1879</v>
      </c>
    </row>
    <row r="3" spans="1:9" ht="15.75" thickBot="1" x14ac:dyDescent="0.25"/>
    <row r="4" spans="1:9" s="16" customFormat="1" ht="46.5" customHeight="1" x14ac:dyDescent="0.25">
      <c r="A4" s="4" t="s">
        <v>0</v>
      </c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6" t="s">
        <v>6</v>
      </c>
      <c r="H4" s="16" t="s">
        <v>1880</v>
      </c>
      <c r="I4" s="6" t="s">
        <v>1881</v>
      </c>
    </row>
    <row r="5" spans="1:9" x14ac:dyDescent="0.2">
      <c r="A5" s="8">
        <v>3451</v>
      </c>
      <c r="B5" s="8">
        <v>15</v>
      </c>
      <c r="C5" t="s">
        <v>500</v>
      </c>
      <c r="D5" s="8">
        <v>7</v>
      </c>
      <c r="E5" s="8" t="s">
        <v>699</v>
      </c>
      <c r="F5" s="8" t="s">
        <v>700</v>
      </c>
      <c r="G5" s="9">
        <v>1</v>
      </c>
      <c r="H5" s="8" t="s">
        <v>1140</v>
      </c>
      <c r="I5" s="79">
        <v>526000</v>
      </c>
    </row>
    <row r="6" spans="1:9" x14ac:dyDescent="0.2">
      <c r="A6" s="8">
        <v>3443</v>
      </c>
      <c r="B6" s="8">
        <v>15</v>
      </c>
      <c r="C6" t="s">
        <v>500</v>
      </c>
      <c r="D6" s="8">
        <v>9</v>
      </c>
      <c r="E6" s="8" t="s">
        <v>699</v>
      </c>
      <c r="F6" s="8" t="s">
        <v>701</v>
      </c>
      <c r="G6" s="9">
        <v>1</v>
      </c>
      <c r="H6" s="8" t="s">
        <v>1140</v>
      </c>
      <c r="I6" s="63">
        <v>526000</v>
      </c>
    </row>
    <row r="7" spans="1:9" x14ac:dyDescent="0.2">
      <c r="A7" s="8">
        <v>3445</v>
      </c>
      <c r="B7" s="8">
        <v>15</v>
      </c>
      <c r="C7" t="s">
        <v>500</v>
      </c>
      <c r="D7" s="8">
        <v>11</v>
      </c>
      <c r="E7" s="8" t="s">
        <v>901</v>
      </c>
      <c r="F7" s="8" t="s">
        <v>902</v>
      </c>
      <c r="G7" s="9">
        <v>1</v>
      </c>
      <c r="H7" s="8" t="s">
        <v>1140</v>
      </c>
      <c r="I7" s="63">
        <v>514000</v>
      </c>
    </row>
    <row r="8" spans="1:9" x14ac:dyDescent="0.2">
      <c r="A8" s="8">
        <v>3442</v>
      </c>
      <c r="B8" s="8">
        <v>15</v>
      </c>
      <c r="C8" t="s">
        <v>500</v>
      </c>
      <c r="D8" s="8">
        <v>39</v>
      </c>
      <c r="E8" s="8" t="s">
        <v>1036</v>
      </c>
      <c r="F8" s="8" t="s">
        <v>1037</v>
      </c>
      <c r="G8" s="9">
        <v>1</v>
      </c>
      <c r="H8" s="8" t="s">
        <v>1140</v>
      </c>
      <c r="I8" s="63">
        <v>513000</v>
      </c>
    </row>
    <row r="9" spans="1:9" x14ac:dyDescent="0.2">
      <c r="A9" s="8">
        <v>3439</v>
      </c>
      <c r="B9" s="8">
        <v>15</v>
      </c>
      <c r="C9" t="s">
        <v>500</v>
      </c>
      <c r="D9" s="8">
        <v>48</v>
      </c>
      <c r="E9" s="8" t="s">
        <v>501</v>
      </c>
      <c r="F9" s="8" t="s">
        <v>502</v>
      </c>
      <c r="G9" s="9">
        <v>1</v>
      </c>
      <c r="H9" s="8" t="s">
        <v>1140</v>
      </c>
      <c r="I9" s="63">
        <v>508000</v>
      </c>
    </row>
    <row r="10" spans="1:9" x14ac:dyDescent="0.2">
      <c r="A10" s="8">
        <v>3454</v>
      </c>
      <c r="B10" s="8">
        <v>15</v>
      </c>
      <c r="C10" t="s">
        <v>500</v>
      </c>
      <c r="D10" s="8">
        <v>49</v>
      </c>
      <c r="E10" s="8" t="s">
        <v>501</v>
      </c>
      <c r="F10" s="8" t="s">
        <v>503</v>
      </c>
      <c r="G10" s="9">
        <v>1</v>
      </c>
      <c r="H10" s="8" t="s">
        <v>1140</v>
      </c>
      <c r="I10" s="63">
        <v>531000</v>
      </c>
    </row>
    <row r="11" spans="1:9" x14ac:dyDescent="0.2">
      <c r="A11" s="8">
        <v>3448</v>
      </c>
      <c r="B11" s="8">
        <v>15</v>
      </c>
      <c r="C11" t="s">
        <v>500</v>
      </c>
      <c r="D11" s="8">
        <v>50</v>
      </c>
      <c r="E11" s="8" t="s">
        <v>501</v>
      </c>
      <c r="F11" s="8" t="s">
        <v>504</v>
      </c>
      <c r="G11" s="9">
        <v>1</v>
      </c>
      <c r="H11" s="8" t="s">
        <v>1140</v>
      </c>
      <c r="I11" s="63">
        <v>523000</v>
      </c>
    </row>
    <row r="12" spans="1:9" x14ac:dyDescent="0.2">
      <c r="A12" s="8">
        <v>3440</v>
      </c>
      <c r="B12" s="8">
        <v>15</v>
      </c>
      <c r="C12" t="s">
        <v>500</v>
      </c>
      <c r="D12" s="8">
        <v>56</v>
      </c>
      <c r="E12" s="8" t="s">
        <v>680</v>
      </c>
      <c r="F12" s="8" t="s">
        <v>681</v>
      </c>
      <c r="G12" s="9">
        <v>1</v>
      </c>
      <c r="H12" s="8" t="s">
        <v>1140</v>
      </c>
      <c r="I12" s="63">
        <v>506000</v>
      </c>
    </row>
    <row r="13" spans="1:9" x14ac:dyDescent="0.2">
      <c r="A13" s="8">
        <v>3446</v>
      </c>
      <c r="B13" s="8">
        <v>15</v>
      </c>
      <c r="C13" t="s">
        <v>500</v>
      </c>
      <c r="D13" s="8">
        <v>93</v>
      </c>
      <c r="E13" s="8" t="s">
        <v>877</v>
      </c>
      <c r="F13" s="8" t="s">
        <v>878</v>
      </c>
      <c r="G13" s="9">
        <v>1</v>
      </c>
      <c r="H13" s="8" t="s">
        <v>1140</v>
      </c>
      <c r="I13" s="63">
        <v>515000</v>
      </c>
    </row>
    <row r="14" spans="1:9" x14ac:dyDescent="0.2">
      <c r="A14" s="8">
        <v>3452</v>
      </c>
      <c r="B14" s="8">
        <v>15</v>
      </c>
      <c r="C14" t="s">
        <v>500</v>
      </c>
      <c r="D14" s="8">
        <v>94</v>
      </c>
      <c r="E14" s="8" t="s">
        <v>680</v>
      </c>
      <c r="F14" s="8" t="s">
        <v>682</v>
      </c>
      <c r="G14" s="9">
        <v>1</v>
      </c>
      <c r="H14" s="8" t="s">
        <v>1140</v>
      </c>
      <c r="I14" s="63">
        <v>512000</v>
      </c>
    </row>
    <row r="15" spans="1:9" x14ac:dyDescent="0.2">
      <c r="A15" s="8">
        <v>3450</v>
      </c>
      <c r="B15" s="8">
        <v>15</v>
      </c>
      <c r="C15" t="s">
        <v>500</v>
      </c>
      <c r="D15" s="8">
        <v>96</v>
      </c>
      <c r="E15" s="8" t="s">
        <v>680</v>
      </c>
      <c r="F15" s="8" t="s">
        <v>683</v>
      </c>
      <c r="G15" s="9">
        <v>1</v>
      </c>
      <c r="H15" s="8" t="s">
        <v>1140</v>
      </c>
      <c r="I15" s="63">
        <v>512000</v>
      </c>
    </row>
    <row r="16" spans="1:9" x14ac:dyDescent="0.2">
      <c r="A16" s="8">
        <v>3441</v>
      </c>
      <c r="B16" s="8">
        <v>15</v>
      </c>
      <c r="C16" t="s">
        <v>500</v>
      </c>
      <c r="D16" s="8">
        <v>97</v>
      </c>
      <c r="E16" s="8" t="s">
        <v>680</v>
      </c>
      <c r="F16" s="8" t="s">
        <v>684</v>
      </c>
      <c r="G16" s="9">
        <v>1</v>
      </c>
      <c r="H16" s="8" t="s">
        <v>1140</v>
      </c>
      <c r="I16" s="63">
        <v>514000</v>
      </c>
    </row>
    <row r="17" spans="1:9" x14ac:dyDescent="0.2">
      <c r="A17" s="8">
        <v>3444</v>
      </c>
      <c r="B17" s="8">
        <v>15</v>
      </c>
      <c r="C17" t="s">
        <v>500</v>
      </c>
      <c r="D17" s="8">
        <v>99</v>
      </c>
      <c r="E17" s="8" t="s">
        <v>680</v>
      </c>
      <c r="F17" s="8" t="s">
        <v>685</v>
      </c>
      <c r="G17" s="9">
        <v>1</v>
      </c>
      <c r="H17" s="8" t="s">
        <v>1140</v>
      </c>
      <c r="I17" s="63">
        <v>513000</v>
      </c>
    </row>
    <row r="18" spans="1:9" x14ac:dyDescent="0.2">
      <c r="A18" s="8">
        <v>3457</v>
      </c>
      <c r="B18" s="8">
        <v>15</v>
      </c>
      <c r="C18" t="s">
        <v>500</v>
      </c>
      <c r="D18" s="8">
        <v>105</v>
      </c>
      <c r="E18" s="8" t="s">
        <v>877</v>
      </c>
      <c r="F18" s="8" t="s">
        <v>879</v>
      </c>
      <c r="G18" s="9">
        <v>1</v>
      </c>
      <c r="H18" s="8" t="s">
        <v>1140</v>
      </c>
      <c r="I18" s="63">
        <v>534000</v>
      </c>
    </row>
    <row r="19" spans="1:9" x14ac:dyDescent="0.2">
      <c r="A19" s="8">
        <v>3453</v>
      </c>
      <c r="B19" s="8">
        <v>15</v>
      </c>
      <c r="C19" t="s">
        <v>500</v>
      </c>
      <c r="D19" s="8">
        <v>107</v>
      </c>
      <c r="E19" s="8" t="s">
        <v>877</v>
      </c>
      <c r="F19" s="8" t="s">
        <v>1131</v>
      </c>
      <c r="G19" s="9">
        <v>3</v>
      </c>
      <c r="H19" s="8" t="s">
        <v>1140</v>
      </c>
      <c r="I19" s="63">
        <v>557000</v>
      </c>
    </row>
    <row r="20" spans="1:9" x14ac:dyDescent="0.2">
      <c r="A20" s="8">
        <v>3458</v>
      </c>
      <c r="B20" s="8">
        <v>15</v>
      </c>
      <c r="C20" t="s">
        <v>500</v>
      </c>
      <c r="D20" s="8">
        <v>109</v>
      </c>
      <c r="E20" s="8" t="s">
        <v>680</v>
      </c>
      <c r="F20" s="8" t="s">
        <v>686</v>
      </c>
      <c r="G20" s="9">
        <v>1</v>
      </c>
      <c r="H20" s="8" t="s">
        <v>1140</v>
      </c>
      <c r="I20" s="63">
        <v>522000</v>
      </c>
    </row>
    <row r="21" spans="1:9" x14ac:dyDescent="0.2">
      <c r="A21" s="8">
        <v>3449</v>
      </c>
      <c r="B21" s="8">
        <v>15</v>
      </c>
      <c r="C21" t="s">
        <v>500</v>
      </c>
      <c r="D21" s="8">
        <v>115</v>
      </c>
      <c r="E21" s="8" t="s">
        <v>680</v>
      </c>
      <c r="F21" s="8" t="s">
        <v>687</v>
      </c>
      <c r="G21" s="9">
        <v>1</v>
      </c>
      <c r="H21" s="8" t="s">
        <v>1140</v>
      </c>
      <c r="I21" s="63">
        <v>517000</v>
      </c>
    </row>
    <row r="22" spans="1:9" x14ac:dyDescent="0.2">
      <c r="A22" s="8">
        <v>3459</v>
      </c>
      <c r="B22" s="8">
        <v>15</v>
      </c>
      <c r="C22" t="s">
        <v>500</v>
      </c>
      <c r="D22" s="8">
        <v>119</v>
      </c>
      <c r="E22" s="8" t="s">
        <v>680</v>
      </c>
      <c r="F22" s="8" t="s">
        <v>688</v>
      </c>
      <c r="G22" s="9">
        <v>1</v>
      </c>
      <c r="H22" s="8" t="s">
        <v>1140</v>
      </c>
      <c r="I22" s="63">
        <v>519000</v>
      </c>
    </row>
    <row r="23" spans="1:9" x14ac:dyDescent="0.2">
      <c r="A23" s="8">
        <v>3456</v>
      </c>
      <c r="B23" s="8">
        <v>15</v>
      </c>
      <c r="C23" t="s">
        <v>500</v>
      </c>
      <c r="D23" s="8">
        <v>168</v>
      </c>
      <c r="E23" s="8" t="s">
        <v>732</v>
      </c>
      <c r="F23" s="8" t="s">
        <v>733</v>
      </c>
      <c r="G23" s="9">
        <v>1</v>
      </c>
      <c r="H23" s="8" t="s">
        <v>1140</v>
      </c>
      <c r="I23" s="63">
        <v>511000</v>
      </c>
    </row>
    <row r="24" spans="1:9" x14ac:dyDescent="0.2">
      <c r="A24" s="8">
        <v>3455</v>
      </c>
      <c r="B24" s="8">
        <v>15</v>
      </c>
      <c r="C24" t="s">
        <v>500</v>
      </c>
      <c r="D24" s="8">
        <v>174</v>
      </c>
      <c r="E24" s="8" t="s">
        <v>732</v>
      </c>
      <c r="F24" s="8" t="s">
        <v>734</v>
      </c>
      <c r="G24" s="9">
        <v>1</v>
      </c>
      <c r="H24" s="8" t="s">
        <v>1140</v>
      </c>
      <c r="I24" s="63">
        <v>512000</v>
      </c>
    </row>
    <row r="25" spans="1:9" x14ac:dyDescent="0.2">
      <c r="A25" s="8">
        <v>3437</v>
      </c>
      <c r="B25" s="8">
        <v>15</v>
      </c>
      <c r="C25" t="s">
        <v>500</v>
      </c>
      <c r="D25" s="8">
        <v>180</v>
      </c>
      <c r="E25" s="8" t="s">
        <v>732</v>
      </c>
      <c r="F25" s="8" t="s">
        <v>735</v>
      </c>
      <c r="G25" s="9">
        <v>1</v>
      </c>
      <c r="H25" s="8" t="s">
        <v>1140</v>
      </c>
      <c r="I25" s="63">
        <v>524000</v>
      </c>
    </row>
    <row r="26" spans="1:9" x14ac:dyDescent="0.2">
      <c r="A26" s="8">
        <v>3438</v>
      </c>
      <c r="B26" s="8">
        <v>15</v>
      </c>
      <c r="C26" t="s">
        <v>500</v>
      </c>
      <c r="D26" s="8">
        <v>182</v>
      </c>
      <c r="E26" s="8" t="s">
        <v>732</v>
      </c>
      <c r="F26" s="8" t="s">
        <v>736</v>
      </c>
      <c r="G26" s="9">
        <v>1</v>
      </c>
      <c r="H26" s="8" t="s">
        <v>1140</v>
      </c>
      <c r="I26" s="63">
        <v>525000</v>
      </c>
    </row>
    <row r="27" spans="1:9" x14ac:dyDescent="0.2">
      <c r="A27" s="8">
        <v>3447</v>
      </c>
      <c r="B27" s="8">
        <v>15</v>
      </c>
      <c r="C27" t="s">
        <v>500</v>
      </c>
      <c r="D27" s="8">
        <v>192</v>
      </c>
      <c r="E27" s="8" t="s">
        <v>732</v>
      </c>
      <c r="F27" s="8" t="s">
        <v>737</v>
      </c>
      <c r="G27" s="9">
        <v>1</v>
      </c>
      <c r="H27" s="8" t="s">
        <v>1140</v>
      </c>
      <c r="I27" s="63">
        <v>511000</v>
      </c>
    </row>
    <row r="28" spans="1:9" x14ac:dyDescent="0.2">
      <c r="A28" s="8">
        <v>3436</v>
      </c>
      <c r="B28" s="8">
        <v>15</v>
      </c>
      <c r="C28" t="s">
        <v>500</v>
      </c>
      <c r="D28" s="8">
        <v>224</v>
      </c>
      <c r="E28" s="8" t="s">
        <v>732</v>
      </c>
      <c r="F28" s="8" t="s">
        <v>738</v>
      </c>
      <c r="G28" s="9">
        <v>1</v>
      </c>
      <c r="H28" s="8" t="s">
        <v>1140</v>
      </c>
      <c r="I28" s="63">
        <v>507000</v>
      </c>
    </row>
    <row r="29" spans="1:9" x14ac:dyDescent="0.2">
      <c r="A29" s="8">
        <v>3375</v>
      </c>
      <c r="B29" s="8">
        <v>55</v>
      </c>
      <c r="C29" t="s">
        <v>53</v>
      </c>
      <c r="D29" s="8">
        <v>3</v>
      </c>
      <c r="E29" s="8" t="s">
        <v>54</v>
      </c>
      <c r="F29" s="8" t="s">
        <v>55</v>
      </c>
      <c r="G29" s="9">
        <v>1</v>
      </c>
      <c r="H29" s="8" t="s">
        <v>1140</v>
      </c>
      <c r="I29" s="63">
        <v>437000</v>
      </c>
    </row>
    <row r="30" spans="1:9" x14ac:dyDescent="0.2">
      <c r="A30" s="8">
        <v>3405</v>
      </c>
      <c r="B30" s="8">
        <v>55</v>
      </c>
      <c r="C30" t="s">
        <v>53</v>
      </c>
      <c r="D30" s="8">
        <v>4</v>
      </c>
      <c r="E30" s="8" t="s">
        <v>783</v>
      </c>
      <c r="F30" s="8" t="s">
        <v>784</v>
      </c>
      <c r="G30" s="9">
        <v>1</v>
      </c>
      <c r="H30" s="8" t="s">
        <v>1140</v>
      </c>
      <c r="I30" s="63">
        <v>523000</v>
      </c>
    </row>
    <row r="31" spans="1:9" x14ac:dyDescent="0.2">
      <c r="A31" s="8">
        <v>3324</v>
      </c>
      <c r="B31" s="8">
        <v>55</v>
      </c>
      <c r="C31" t="s">
        <v>53</v>
      </c>
      <c r="D31" s="8">
        <v>5</v>
      </c>
      <c r="E31" s="8" t="s">
        <v>922</v>
      </c>
      <c r="F31" s="8" t="s">
        <v>923</v>
      </c>
      <c r="G31" s="9">
        <v>1</v>
      </c>
      <c r="H31" s="8" t="s">
        <v>1140</v>
      </c>
      <c r="I31" s="63">
        <v>468000</v>
      </c>
    </row>
    <row r="32" spans="1:9" x14ac:dyDescent="0.2">
      <c r="A32" s="8">
        <v>3389</v>
      </c>
      <c r="B32" s="8">
        <v>55</v>
      </c>
      <c r="C32" t="s">
        <v>53</v>
      </c>
      <c r="D32" s="8">
        <v>6</v>
      </c>
      <c r="E32" s="8" t="s">
        <v>675</v>
      </c>
      <c r="F32" s="8" t="s">
        <v>676</v>
      </c>
      <c r="G32" s="9">
        <v>1</v>
      </c>
      <c r="H32" s="8" t="s">
        <v>1140</v>
      </c>
      <c r="I32" s="63">
        <v>458000</v>
      </c>
    </row>
    <row r="33" spans="1:9" x14ac:dyDescent="0.2">
      <c r="A33" s="8">
        <v>3311</v>
      </c>
      <c r="B33" s="8">
        <v>55</v>
      </c>
      <c r="C33" t="s">
        <v>53</v>
      </c>
      <c r="D33" s="8">
        <v>7</v>
      </c>
      <c r="E33" s="8" t="s">
        <v>306</v>
      </c>
      <c r="F33" s="8" t="s">
        <v>307</v>
      </c>
      <c r="G33" s="9">
        <v>1</v>
      </c>
      <c r="H33" s="8" t="s">
        <v>1140</v>
      </c>
      <c r="I33" s="63">
        <v>468000</v>
      </c>
    </row>
    <row r="34" spans="1:9" x14ac:dyDescent="0.2">
      <c r="A34" s="8">
        <v>3403</v>
      </c>
      <c r="B34" s="8">
        <v>55</v>
      </c>
      <c r="C34" t="s">
        <v>53</v>
      </c>
      <c r="D34" s="8">
        <v>7</v>
      </c>
      <c r="E34" s="8" t="s">
        <v>561</v>
      </c>
      <c r="F34" s="8" t="s">
        <v>562</v>
      </c>
      <c r="G34" s="9">
        <v>1</v>
      </c>
      <c r="H34" s="8" t="s">
        <v>1140</v>
      </c>
      <c r="I34" s="63">
        <v>475000</v>
      </c>
    </row>
    <row r="35" spans="1:9" x14ac:dyDescent="0.2">
      <c r="A35" s="8">
        <v>3278</v>
      </c>
      <c r="B35" s="8">
        <v>55</v>
      </c>
      <c r="C35" t="s">
        <v>53</v>
      </c>
      <c r="D35" s="8" t="s">
        <v>590</v>
      </c>
      <c r="E35" s="8" t="s">
        <v>591</v>
      </c>
      <c r="F35" s="8" t="s">
        <v>592</v>
      </c>
      <c r="G35" s="9">
        <v>1</v>
      </c>
      <c r="H35" s="8" t="s">
        <v>1140</v>
      </c>
      <c r="I35" s="63">
        <v>367000</v>
      </c>
    </row>
    <row r="36" spans="1:9" x14ac:dyDescent="0.2">
      <c r="A36" s="8">
        <v>3329</v>
      </c>
      <c r="B36" s="8">
        <v>55</v>
      </c>
      <c r="C36" t="s">
        <v>53</v>
      </c>
      <c r="D36" s="8">
        <v>7</v>
      </c>
      <c r="E36" s="8" t="s">
        <v>1027</v>
      </c>
      <c r="F36" s="8" t="s">
        <v>1028</v>
      </c>
      <c r="G36" s="9">
        <v>1</v>
      </c>
      <c r="H36" s="8" t="s">
        <v>1140</v>
      </c>
      <c r="I36" s="63">
        <v>471000</v>
      </c>
    </row>
    <row r="37" spans="1:9" x14ac:dyDescent="0.2">
      <c r="A37" s="8">
        <v>3302</v>
      </c>
      <c r="B37" s="8">
        <v>55</v>
      </c>
      <c r="C37" t="s">
        <v>53</v>
      </c>
      <c r="D37" s="8">
        <v>8</v>
      </c>
      <c r="E37" s="8" t="s">
        <v>91</v>
      </c>
      <c r="F37" s="8" t="s">
        <v>92</v>
      </c>
      <c r="G37" s="9">
        <v>1</v>
      </c>
      <c r="H37" s="8" t="s">
        <v>1140</v>
      </c>
      <c r="I37" s="63">
        <v>453000</v>
      </c>
    </row>
    <row r="38" spans="1:9" x14ac:dyDescent="0.2">
      <c r="A38" s="8">
        <v>3337</v>
      </c>
      <c r="B38" s="8">
        <v>55</v>
      </c>
      <c r="C38" t="s">
        <v>53</v>
      </c>
      <c r="D38" s="8" t="s">
        <v>140</v>
      </c>
      <c r="E38" s="8" t="s">
        <v>141</v>
      </c>
      <c r="F38" s="8" t="s">
        <v>142</v>
      </c>
      <c r="G38" s="9">
        <v>1</v>
      </c>
      <c r="H38" s="8" t="s">
        <v>1140</v>
      </c>
      <c r="I38" s="63">
        <v>396000</v>
      </c>
    </row>
    <row r="39" spans="1:9" x14ac:dyDescent="0.2">
      <c r="A39" s="8">
        <v>3386</v>
      </c>
      <c r="B39" s="8">
        <v>55</v>
      </c>
      <c r="C39" t="s">
        <v>53</v>
      </c>
      <c r="D39" s="8">
        <v>10</v>
      </c>
      <c r="E39" s="8" t="s">
        <v>561</v>
      </c>
      <c r="F39" s="8" t="s">
        <v>563</v>
      </c>
      <c r="G39" s="9">
        <v>1</v>
      </c>
      <c r="H39" s="8" t="s">
        <v>1140</v>
      </c>
      <c r="I39" s="63">
        <v>447000</v>
      </c>
    </row>
    <row r="40" spans="1:9" x14ac:dyDescent="0.2">
      <c r="A40" s="8">
        <v>3400</v>
      </c>
      <c r="B40" s="8">
        <v>55</v>
      </c>
      <c r="C40" t="s">
        <v>53</v>
      </c>
      <c r="D40" s="8">
        <v>10</v>
      </c>
      <c r="E40" s="8" t="s">
        <v>783</v>
      </c>
      <c r="F40" s="8" t="s">
        <v>785</v>
      </c>
      <c r="G40" s="9">
        <v>1</v>
      </c>
      <c r="H40" s="8" t="s">
        <v>1140</v>
      </c>
      <c r="I40" s="63">
        <v>517000</v>
      </c>
    </row>
    <row r="41" spans="1:9" x14ac:dyDescent="0.2">
      <c r="A41" s="8">
        <v>69425</v>
      </c>
      <c r="B41" s="8">
        <v>55</v>
      </c>
      <c r="C41" t="s">
        <v>53</v>
      </c>
      <c r="D41" s="8">
        <v>11</v>
      </c>
      <c r="E41" s="8" t="s">
        <v>141</v>
      </c>
      <c r="F41" s="8" t="s">
        <v>143</v>
      </c>
      <c r="G41" s="9">
        <v>1</v>
      </c>
      <c r="H41" s="8" t="s">
        <v>1140</v>
      </c>
      <c r="I41" s="63">
        <v>405000</v>
      </c>
    </row>
    <row r="42" spans="1:9" x14ac:dyDescent="0.2">
      <c r="A42" s="8">
        <v>3355</v>
      </c>
      <c r="B42" s="8">
        <v>55</v>
      </c>
      <c r="C42" t="s">
        <v>53</v>
      </c>
      <c r="D42" s="8" t="s">
        <v>524</v>
      </c>
      <c r="E42" s="8" t="s">
        <v>945</v>
      </c>
      <c r="F42" s="8" t="s">
        <v>946</v>
      </c>
      <c r="G42" s="9">
        <v>1</v>
      </c>
      <c r="H42" s="8" t="s">
        <v>1140</v>
      </c>
      <c r="I42" s="63">
        <v>393000</v>
      </c>
    </row>
    <row r="43" spans="1:9" x14ac:dyDescent="0.2">
      <c r="A43" s="8">
        <v>3402</v>
      </c>
      <c r="B43" s="8">
        <v>55</v>
      </c>
      <c r="C43" t="s">
        <v>53</v>
      </c>
      <c r="D43" s="8">
        <v>12</v>
      </c>
      <c r="E43" s="8" t="s">
        <v>958</v>
      </c>
      <c r="F43" s="8" t="s">
        <v>959</v>
      </c>
      <c r="G43" s="9">
        <v>1</v>
      </c>
      <c r="H43" s="8" t="s">
        <v>1140</v>
      </c>
      <c r="I43" s="63">
        <v>450000</v>
      </c>
    </row>
    <row r="44" spans="1:9" x14ac:dyDescent="0.2">
      <c r="A44" s="8">
        <v>3381</v>
      </c>
      <c r="B44" s="8">
        <v>55</v>
      </c>
      <c r="C44" t="s">
        <v>53</v>
      </c>
      <c r="D44" s="8">
        <v>14</v>
      </c>
      <c r="E44" s="8" t="s">
        <v>306</v>
      </c>
      <c r="F44" s="8" t="s">
        <v>308</v>
      </c>
      <c r="G44" s="9">
        <v>1</v>
      </c>
      <c r="H44" s="8" t="s">
        <v>1140</v>
      </c>
      <c r="I44" s="63">
        <v>433000</v>
      </c>
    </row>
    <row r="45" spans="1:9" x14ac:dyDescent="0.2">
      <c r="A45" s="8">
        <v>3401</v>
      </c>
      <c r="B45" s="8">
        <v>55</v>
      </c>
      <c r="C45" t="s">
        <v>53</v>
      </c>
      <c r="D45" s="8">
        <v>14</v>
      </c>
      <c r="E45" s="8" t="s">
        <v>783</v>
      </c>
      <c r="F45" s="8" t="s">
        <v>786</v>
      </c>
      <c r="G45" s="9">
        <v>1</v>
      </c>
      <c r="H45" s="8" t="s">
        <v>1140</v>
      </c>
      <c r="I45" s="63">
        <v>519000</v>
      </c>
    </row>
    <row r="46" spans="1:9" x14ac:dyDescent="0.2">
      <c r="A46" s="8">
        <v>3414</v>
      </c>
      <c r="B46" s="8">
        <v>55</v>
      </c>
      <c r="C46" t="s">
        <v>53</v>
      </c>
      <c r="D46" s="8" t="s">
        <v>947</v>
      </c>
      <c r="E46" s="8" t="s">
        <v>945</v>
      </c>
      <c r="F46" s="8" t="s">
        <v>948</v>
      </c>
      <c r="G46" s="9">
        <v>1</v>
      </c>
      <c r="H46" s="8" t="s">
        <v>1140</v>
      </c>
      <c r="I46" s="63">
        <v>392000</v>
      </c>
    </row>
    <row r="47" spans="1:9" x14ac:dyDescent="0.2">
      <c r="A47" s="8">
        <v>3319</v>
      </c>
      <c r="B47" s="8">
        <v>55</v>
      </c>
      <c r="C47" t="s">
        <v>53</v>
      </c>
      <c r="D47" s="8">
        <v>16</v>
      </c>
      <c r="E47" s="8" t="s">
        <v>532</v>
      </c>
      <c r="F47" s="8" t="s">
        <v>533</v>
      </c>
      <c r="G47" s="9">
        <v>1</v>
      </c>
      <c r="H47" s="8" t="s">
        <v>1140</v>
      </c>
      <c r="I47" s="63">
        <v>449000</v>
      </c>
    </row>
    <row r="48" spans="1:9" x14ac:dyDescent="0.2">
      <c r="A48" s="8">
        <v>3387</v>
      </c>
      <c r="B48" s="8">
        <v>55</v>
      </c>
      <c r="C48" t="s">
        <v>53</v>
      </c>
      <c r="D48" s="8">
        <v>16</v>
      </c>
      <c r="E48" s="8" t="s">
        <v>584</v>
      </c>
      <c r="F48" s="8" t="s">
        <v>585</v>
      </c>
      <c r="G48" s="9">
        <v>1</v>
      </c>
      <c r="H48" s="8" t="s">
        <v>1140</v>
      </c>
      <c r="I48" s="63">
        <v>454000</v>
      </c>
    </row>
    <row r="49" spans="1:10" x14ac:dyDescent="0.2">
      <c r="A49" s="8">
        <v>3358</v>
      </c>
      <c r="B49" s="8">
        <v>55</v>
      </c>
      <c r="C49" t="s">
        <v>53</v>
      </c>
      <c r="D49" s="8">
        <v>16</v>
      </c>
      <c r="E49" s="8" t="s">
        <v>591</v>
      </c>
      <c r="F49" s="8" t="s">
        <v>593</v>
      </c>
      <c r="G49" s="9">
        <v>1</v>
      </c>
      <c r="H49" s="8" t="s">
        <v>1140</v>
      </c>
      <c r="I49" s="63">
        <v>401000</v>
      </c>
    </row>
    <row r="50" spans="1:10" x14ac:dyDescent="0.2">
      <c r="A50" s="8">
        <v>3293</v>
      </c>
      <c r="B50" s="8">
        <v>55</v>
      </c>
      <c r="C50" t="s">
        <v>53</v>
      </c>
      <c r="D50" s="8">
        <v>17</v>
      </c>
      <c r="E50" s="8" t="s">
        <v>196</v>
      </c>
      <c r="F50" s="8" t="s">
        <v>197</v>
      </c>
      <c r="G50" s="9">
        <v>1</v>
      </c>
      <c r="H50" s="8" t="s">
        <v>1140</v>
      </c>
      <c r="I50" s="63">
        <v>437000</v>
      </c>
    </row>
    <row r="51" spans="1:10" x14ac:dyDescent="0.2">
      <c r="A51" s="8">
        <v>3396</v>
      </c>
      <c r="B51" s="8">
        <v>55</v>
      </c>
      <c r="C51" t="s">
        <v>53</v>
      </c>
      <c r="D51" s="8" t="s">
        <v>997</v>
      </c>
      <c r="E51" s="8" t="s">
        <v>998</v>
      </c>
      <c r="F51" s="8" t="s">
        <v>999</v>
      </c>
      <c r="G51" s="9">
        <v>1</v>
      </c>
      <c r="H51" s="8" t="s">
        <v>1140</v>
      </c>
      <c r="I51" s="63">
        <v>401000</v>
      </c>
    </row>
    <row r="52" spans="1:10" x14ac:dyDescent="0.2">
      <c r="A52" s="8">
        <v>3301</v>
      </c>
      <c r="B52" s="8">
        <v>55</v>
      </c>
      <c r="C52" t="s">
        <v>53</v>
      </c>
      <c r="D52" s="8">
        <v>18</v>
      </c>
      <c r="E52" s="8" t="s">
        <v>54</v>
      </c>
      <c r="F52" s="8" t="s">
        <v>56</v>
      </c>
      <c r="G52" s="9">
        <v>1</v>
      </c>
      <c r="H52" s="8" t="s">
        <v>1140</v>
      </c>
      <c r="I52" s="63">
        <v>460000</v>
      </c>
    </row>
    <row r="53" spans="1:10" x14ac:dyDescent="0.2">
      <c r="A53" s="8">
        <v>3393</v>
      </c>
      <c r="B53" s="8">
        <v>55</v>
      </c>
      <c r="C53" t="s">
        <v>53</v>
      </c>
      <c r="D53" s="8" t="s">
        <v>167</v>
      </c>
      <c r="E53" s="8" t="s">
        <v>168</v>
      </c>
      <c r="F53" s="8" t="s">
        <v>169</v>
      </c>
      <c r="G53" s="9">
        <v>1</v>
      </c>
      <c r="H53" s="8" t="s">
        <v>1140</v>
      </c>
      <c r="I53" s="63">
        <v>408000</v>
      </c>
    </row>
    <row r="54" spans="1:10" x14ac:dyDescent="0.2">
      <c r="A54" s="8">
        <v>3340</v>
      </c>
      <c r="B54" s="8">
        <v>55</v>
      </c>
      <c r="C54" t="s">
        <v>53</v>
      </c>
      <c r="D54" s="8">
        <v>18</v>
      </c>
      <c r="E54" s="8" t="s">
        <v>675</v>
      </c>
      <c r="F54" s="8" t="s">
        <v>677</v>
      </c>
      <c r="G54" s="9">
        <v>1</v>
      </c>
      <c r="H54" s="8" t="s">
        <v>1140</v>
      </c>
      <c r="I54" s="63">
        <v>458000</v>
      </c>
    </row>
    <row r="55" spans="1:10" x14ac:dyDescent="0.2">
      <c r="A55" s="8">
        <v>3323</v>
      </c>
      <c r="B55" s="8">
        <v>55</v>
      </c>
      <c r="C55" t="s">
        <v>53</v>
      </c>
      <c r="D55" s="8">
        <v>18</v>
      </c>
      <c r="E55" s="8" t="s">
        <v>723</v>
      </c>
      <c r="F55" s="8" t="s">
        <v>724</v>
      </c>
      <c r="G55" s="9">
        <v>1</v>
      </c>
      <c r="H55" s="8" t="s">
        <v>1140</v>
      </c>
      <c r="I55" s="63">
        <v>497000</v>
      </c>
    </row>
    <row r="56" spans="1:10" x14ac:dyDescent="0.2">
      <c r="A56" s="8">
        <v>3418</v>
      </c>
      <c r="B56" s="8">
        <v>55</v>
      </c>
      <c r="C56" t="s">
        <v>53</v>
      </c>
      <c r="D56" s="8" t="s">
        <v>1000</v>
      </c>
      <c r="E56" s="8" t="s">
        <v>998</v>
      </c>
      <c r="F56" s="8" t="s">
        <v>1001</v>
      </c>
      <c r="G56" s="9">
        <v>1</v>
      </c>
      <c r="H56" s="8" t="s">
        <v>1140</v>
      </c>
      <c r="I56" s="63">
        <v>402000</v>
      </c>
      <c r="J56" s="63"/>
    </row>
    <row r="57" spans="1:10" x14ac:dyDescent="0.2">
      <c r="A57" s="8">
        <v>69426</v>
      </c>
      <c r="B57" s="8">
        <v>55</v>
      </c>
      <c r="C57" t="s">
        <v>53</v>
      </c>
      <c r="D57" s="8" t="s">
        <v>170</v>
      </c>
      <c r="E57" s="8" t="s">
        <v>168</v>
      </c>
      <c r="F57" s="8" t="s">
        <v>171</v>
      </c>
      <c r="G57" s="9">
        <v>1</v>
      </c>
      <c r="H57" s="8" t="s">
        <v>1140</v>
      </c>
      <c r="I57" s="63">
        <v>414000</v>
      </c>
    </row>
    <row r="58" spans="1:10" x14ac:dyDescent="0.2">
      <c r="A58" s="8">
        <v>3316</v>
      </c>
      <c r="B58" s="8">
        <v>55</v>
      </c>
      <c r="C58" t="s">
        <v>53</v>
      </c>
      <c r="D58" s="8">
        <v>21</v>
      </c>
      <c r="E58" s="8" t="s">
        <v>380</v>
      </c>
      <c r="F58" s="8" t="s">
        <v>381</v>
      </c>
      <c r="G58" s="9">
        <v>1</v>
      </c>
      <c r="H58" s="8" t="s">
        <v>1140</v>
      </c>
      <c r="I58" s="63">
        <v>448000</v>
      </c>
    </row>
    <row r="59" spans="1:10" x14ac:dyDescent="0.2">
      <c r="A59" s="8">
        <v>3295</v>
      </c>
      <c r="B59" s="8">
        <v>55</v>
      </c>
      <c r="C59" t="s">
        <v>53</v>
      </c>
      <c r="D59" s="8">
        <v>22</v>
      </c>
      <c r="E59" s="8" t="s">
        <v>247</v>
      </c>
      <c r="F59" s="8" t="s">
        <v>248</v>
      </c>
      <c r="G59" s="9">
        <v>1</v>
      </c>
      <c r="H59" s="8" t="s">
        <v>1140</v>
      </c>
      <c r="I59" s="63">
        <v>440000</v>
      </c>
    </row>
    <row r="60" spans="1:10" x14ac:dyDescent="0.2">
      <c r="A60" s="8">
        <v>3335</v>
      </c>
      <c r="B60" s="8">
        <v>55</v>
      </c>
      <c r="C60" t="s">
        <v>53</v>
      </c>
      <c r="D60" s="8">
        <v>22</v>
      </c>
      <c r="E60" s="8" t="s">
        <v>880</v>
      </c>
      <c r="F60" s="8" t="s">
        <v>881</v>
      </c>
      <c r="G60" s="9">
        <v>1</v>
      </c>
      <c r="H60" s="8" t="s">
        <v>1140</v>
      </c>
      <c r="I60" s="63">
        <v>495000</v>
      </c>
    </row>
    <row r="61" spans="1:10" x14ac:dyDescent="0.2">
      <c r="A61" s="8">
        <v>3341</v>
      </c>
      <c r="B61" s="8">
        <v>55</v>
      </c>
      <c r="C61" t="s">
        <v>53</v>
      </c>
      <c r="D61" s="8">
        <v>22</v>
      </c>
      <c r="E61" s="8" t="s">
        <v>1027</v>
      </c>
      <c r="F61" s="8" t="s">
        <v>1029</v>
      </c>
      <c r="G61" s="9">
        <v>1</v>
      </c>
      <c r="H61" s="8" t="s">
        <v>1140</v>
      </c>
      <c r="I61" s="63">
        <v>461000</v>
      </c>
    </row>
    <row r="62" spans="1:10" x14ac:dyDescent="0.2">
      <c r="A62" s="8">
        <v>3376</v>
      </c>
      <c r="B62" s="8">
        <v>55</v>
      </c>
      <c r="C62" t="s">
        <v>53</v>
      </c>
      <c r="D62" s="8">
        <v>23</v>
      </c>
      <c r="E62" s="8" t="s">
        <v>54</v>
      </c>
      <c r="F62" s="8" t="s">
        <v>57</v>
      </c>
      <c r="G62" s="9">
        <v>1</v>
      </c>
      <c r="H62" s="8" t="s">
        <v>1140</v>
      </c>
      <c r="I62" s="63">
        <v>422000</v>
      </c>
    </row>
    <row r="63" spans="1:10" x14ac:dyDescent="0.2">
      <c r="A63" s="8">
        <v>3303</v>
      </c>
      <c r="B63" s="8">
        <v>55</v>
      </c>
      <c r="C63" t="s">
        <v>53</v>
      </c>
      <c r="D63" s="8">
        <v>23</v>
      </c>
      <c r="E63" s="8" t="s">
        <v>91</v>
      </c>
      <c r="F63" s="8" t="s">
        <v>93</v>
      </c>
      <c r="G63" s="9">
        <v>1</v>
      </c>
      <c r="H63" s="8" t="s">
        <v>1140</v>
      </c>
      <c r="I63" s="63">
        <v>453000</v>
      </c>
    </row>
    <row r="64" spans="1:10" x14ac:dyDescent="0.2">
      <c r="A64" s="8">
        <v>3269</v>
      </c>
      <c r="B64" s="8">
        <v>55</v>
      </c>
      <c r="C64" t="s">
        <v>53</v>
      </c>
      <c r="D64" s="8">
        <v>23</v>
      </c>
      <c r="E64" s="8" t="s">
        <v>457</v>
      </c>
      <c r="F64" s="8" t="s">
        <v>458</v>
      </c>
      <c r="G64" s="9">
        <v>1</v>
      </c>
      <c r="H64" s="8" t="s">
        <v>1140</v>
      </c>
      <c r="I64" s="63">
        <v>369000</v>
      </c>
    </row>
    <row r="65" spans="1:9" x14ac:dyDescent="0.2">
      <c r="A65" s="8">
        <v>3377</v>
      </c>
      <c r="B65" s="8">
        <v>55</v>
      </c>
      <c r="C65" t="s">
        <v>53</v>
      </c>
      <c r="D65" s="8">
        <v>24</v>
      </c>
      <c r="E65" s="8" t="s">
        <v>238</v>
      </c>
      <c r="F65" s="8" t="s">
        <v>239</v>
      </c>
      <c r="G65" s="9">
        <v>1</v>
      </c>
      <c r="H65" s="8" t="s">
        <v>1140</v>
      </c>
      <c r="I65" s="63">
        <v>444000</v>
      </c>
    </row>
    <row r="66" spans="1:9" x14ac:dyDescent="0.2">
      <c r="A66" s="8">
        <v>3287</v>
      </c>
      <c r="B66" s="8">
        <v>55</v>
      </c>
      <c r="C66" t="s">
        <v>53</v>
      </c>
      <c r="D66" s="8" t="s">
        <v>949</v>
      </c>
      <c r="E66" s="8" t="s">
        <v>945</v>
      </c>
      <c r="F66" s="8" t="s">
        <v>950</v>
      </c>
      <c r="G66" s="9">
        <v>1</v>
      </c>
      <c r="H66" s="8" t="s">
        <v>1140</v>
      </c>
      <c r="I66" s="63">
        <v>386000</v>
      </c>
    </row>
    <row r="67" spans="1:9" x14ac:dyDescent="0.2">
      <c r="A67" s="8">
        <v>3349</v>
      </c>
      <c r="B67" s="8">
        <v>55</v>
      </c>
      <c r="C67" t="s">
        <v>53</v>
      </c>
      <c r="D67" s="8" t="s">
        <v>412</v>
      </c>
      <c r="E67" s="8" t="s">
        <v>413</v>
      </c>
      <c r="F67" s="8" t="s">
        <v>414</v>
      </c>
      <c r="G67" s="9">
        <v>1</v>
      </c>
      <c r="H67" s="8" t="s">
        <v>1140</v>
      </c>
      <c r="I67" s="63">
        <v>396000</v>
      </c>
    </row>
    <row r="68" spans="1:9" x14ac:dyDescent="0.2">
      <c r="A68" s="8">
        <v>3434</v>
      </c>
      <c r="B68" s="8">
        <v>55</v>
      </c>
      <c r="C68" t="s">
        <v>53</v>
      </c>
      <c r="D68" s="8" t="s">
        <v>924</v>
      </c>
      <c r="E68" s="8" t="s">
        <v>925</v>
      </c>
      <c r="F68" s="8" t="s">
        <v>926</v>
      </c>
      <c r="G68" s="9">
        <v>1</v>
      </c>
      <c r="H68" s="8" t="s">
        <v>1140</v>
      </c>
      <c r="I68" s="63">
        <v>404000</v>
      </c>
    </row>
    <row r="69" spans="1:9" x14ac:dyDescent="0.2">
      <c r="A69" s="8">
        <v>3290</v>
      </c>
      <c r="B69" s="8">
        <v>55</v>
      </c>
      <c r="C69" t="s">
        <v>53</v>
      </c>
      <c r="D69" s="8">
        <v>28</v>
      </c>
      <c r="E69" s="8" t="s">
        <v>112</v>
      </c>
      <c r="F69" s="8" t="s">
        <v>113</v>
      </c>
      <c r="G69" s="9">
        <v>1</v>
      </c>
      <c r="H69" s="8" t="s">
        <v>1140</v>
      </c>
      <c r="I69" s="63">
        <v>384000</v>
      </c>
    </row>
    <row r="70" spans="1:9" x14ac:dyDescent="0.2">
      <c r="A70" s="8">
        <v>69429</v>
      </c>
      <c r="B70" s="8">
        <v>55</v>
      </c>
      <c r="C70" t="s">
        <v>53</v>
      </c>
      <c r="D70" s="8" t="s">
        <v>415</v>
      </c>
      <c r="E70" s="8" t="s">
        <v>413</v>
      </c>
      <c r="F70" s="8" t="s">
        <v>416</v>
      </c>
      <c r="G70" s="9">
        <v>1</v>
      </c>
      <c r="H70" s="8" t="s">
        <v>1140</v>
      </c>
      <c r="I70" s="63">
        <v>399000</v>
      </c>
    </row>
    <row r="71" spans="1:9" x14ac:dyDescent="0.2">
      <c r="A71" s="8">
        <v>3294</v>
      </c>
      <c r="B71" s="8">
        <v>55</v>
      </c>
      <c r="C71" t="s">
        <v>53</v>
      </c>
      <c r="D71" s="8">
        <v>29</v>
      </c>
      <c r="E71" s="8" t="s">
        <v>196</v>
      </c>
      <c r="F71" s="8" t="s">
        <v>198</v>
      </c>
      <c r="G71" s="9">
        <v>1</v>
      </c>
      <c r="H71" s="8" t="s">
        <v>1140</v>
      </c>
      <c r="I71" s="63">
        <v>443000</v>
      </c>
    </row>
    <row r="72" spans="1:9" x14ac:dyDescent="0.2">
      <c r="A72" s="8">
        <v>69438</v>
      </c>
      <c r="B72" s="8">
        <v>55</v>
      </c>
      <c r="C72" t="s">
        <v>53</v>
      </c>
      <c r="D72" s="8" t="s">
        <v>927</v>
      </c>
      <c r="E72" s="8" t="s">
        <v>925</v>
      </c>
      <c r="F72" s="8" t="s">
        <v>928</v>
      </c>
      <c r="G72" s="9">
        <v>1</v>
      </c>
      <c r="H72" s="8" t="s">
        <v>1140</v>
      </c>
      <c r="I72" s="63">
        <v>397000</v>
      </c>
    </row>
    <row r="73" spans="1:9" x14ac:dyDescent="0.2">
      <c r="A73" s="8">
        <v>3330</v>
      </c>
      <c r="B73" s="8">
        <v>55</v>
      </c>
      <c r="C73" t="s">
        <v>53</v>
      </c>
      <c r="D73" s="8">
        <v>29</v>
      </c>
      <c r="E73" s="8" t="s">
        <v>1027</v>
      </c>
      <c r="F73" s="8" t="s">
        <v>1030</v>
      </c>
      <c r="G73" s="9">
        <v>1</v>
      </c>
      <c r="H73" s="8" t="s">
        <v>1140</v>
      </c>
      <c r="I73" s="63">
        <v>460000</v>
      </c>
    </row>
    <row r="74" spans="1:9" x14ac:dyDescent="0.2">
      <c r="A74" s="8">
        <v>3320</v>
      </c>
      <c r="B74" s="8">
        <v>55</v>
      </c>
      <c r="C74" t="s">
        <v>53</v>
      </c>
      <c r="D74" s="8">
        <v>30</v>
      </c>
      <c r="E74" s="8" t="s">
        <v>561</v>
      </c>
      <c r="F74" s="8" t="s">
        <v>564</v>
      </c>
      <c r="G74" s="9">
        <v>1</v>
      </c>
      <c r="H74" s="8" t="s">
        <v>1140</v>
      </c>
      <c r="I74" s="63">
        <v>437000</v>
      </c>
    </row>
    <row r="75" spans="1:9" x14ac:dyDescent="0.2">
      <c r="A75" s="8">
        <v>3342</v>
      </c>
      <c r="B75" s="8">
        <v>55</v>
      </c>
      <c r="C75" t="s">
        <v>53</v>
      </c>
      <c r="D75" s="8">
        <v>30</v>
      </c>
      <c r="E75" s="8" t="s">
        <v>1027</v>
      </c>
      <c r="F75" s="8" t="s">
        <v>1031</v>
      </c>
      <c r="G75" s="9">
        <v>1</v>
      </c>
      <c r="H75" s="8" t="s">
        <v>1140</v>
      </c>
      <c r="I75" s="63">
        <v>432000</v>
      </c>
    </row>
    <row r="76" spans="1:9" x14ac:dyDescent="0.2">
      <c r="A76" s="8">
        <v>3304</v>
      </c>
      <c r="B76" s="8">
        <v>55</v>
      </c>
      <c r="C76" t="s">
        <v>53</v>
      </c>
      <c r="D76" s="8">
        <v>31</v>
      </c>
      <c r="E76" s="8" t="s">
        <v>91</v>
      </c>
      <c r="F76" s="8" t="s">
        <v>94</v>
      </c>
      <c r="G76" s="9">
        <v>1</v>
      </c>
      <c r="H76" s="8" t="s">
        <v>1140</v>
      </c>
      <c r="I76" s="63">
        <v>453000</v>
      </c>
    </row>
    <row r="77" spans="1:9" x14ac:dyDescent="0.2">
      <c r="A77" s="8">
        <v>3338</v>
      </c>
      <c r="B77" s="8">
        <v>55</v>
      </c>
      <c r="C77" t="s">
        <v>53</v>
      </c>
      <c r="D77" s="8" t="s">
        <v>144</v>
      </c>
      <c r="E77" s="8" t="s">
        <v>141</v>
      </c>
      <c r="F77" s="8" t="s">
        <v>145</v>
      </c>
      <c r="G77" s="9">
        <v>1</v>
      </c>
      <c r="H77" s="8" t="s">
        <v>1140</v>
      </c>
      <c r="I77" s="63">
        <v>394000</v>
      </c>
    </row>
    <row r="78" spans="1:9" x14ac:dyDescent="0.2">
      <c r="A78" s="8">
        <v>3317</v>
      </c>
      <c r="B78" s="8">
        <v>55</v>
      </c>
      <c r="C78" t="s">
        <v>53</v>
      </c>
      <c r="D78" s="8">
        <v>31</v>
      </c>
      <c r="E78" s="8" t="s">
        <v>380</v>
      </c>
      <c r="F78" s="8" t="s">
        <v>382</v>
      </c>
      <c r="G78" s="9">
        <v>1</v>
      </c>
      <c r="H78" s="8" t="s">
        <v>1140</v>
      </c>
      <c r="I78" s="63">
        <v>443000</v>
      </c>
    </row>
    <row r="79" spans="1:9" x14ac:dyDescent="0.2">
      <c r="A79" s="8">
        <v>3321</v>
      </c>
      <c r="B79" s="8">
        <v>55</v>
      </c>
      <c r="C79" t="s">
        <v>53</v>
      </c>
      <c r="D79" s="8">
        <v>32</v>
      </c>
      <c r="E79" s="8" t="s">
        <v>584</v>
      </c>
      <c r="F79" s="8" t="s">
        <v>586</v>
      </c>
      <c r="G79" s="9">
        <v>1</v>
      </c>
      <c r="H79" s="8" t="s">
        <v>1140</v>
      </c>
      <c r="I79" s="63">
        <v>454000</v>
      </c>
    </row>
    <row r="80" spans="1:9" x14ac:dyDescent="0.2">
      <c r="A80" s="8">
        <v>3339</v>
      </c>
      <c r="B80" s="8">
        <v>55</v>
      </c>
      <c r="C80" t="s">
        <v>53</v>
      </c>
      <c r="D80" s="8" t="s">
        <v>146</v>
      </c>
      <c r="E80" s="8" t="s">
        <v>141</v>
      </c>
      <c r="F80" s="8" t="s">
        <v>147</v>
      </c>
      <c r="G80" s="9">
        <v>1</v>
      </c>
      <c r="H80" s="8" t="s">
        <v>1140</v>
      </c>
      <c r="I80" s="63">
        <v>389000</v>
      </c>
    </row>
    <row r="81" spans="1:9" x14ac:dyDescent="0.2">
      <c r="A81" s="8">
        <v>3362</v>
      </c>
      <c r="B81" s="8">
        <v>55</v>
      </c>
      <c r="C81" t="s">
        <v>53</v>
      </c>
      <c r="D81" s="8">
        <v>33</v>
      </c>
      <c r="E81" s="8" t="s">
        <v>238</v>
      </c>
      <c r="F81" s="8" t="s">
        <v>240</v>
      </c>
      <c r="G81" s="9">
        <v>1</v>
      </c>
      <c r="H81" s="8" t="s">
        <v>1140</v>
      </c>
      <c r="I81" s="63">
        <v>471000</v>
      </c>
    </row>
    <row r="82" spans="1:9" x14ac:dyDescent="0.2">
      <c r="A82" s="8">
        <v>3336</v>
      </c>
      <c r="B82" s="8">
        <v>55</v>
      </c>
      <c r="C82" t="s">
        <v>53</v>
      </c>
      <c r="D82" s="8">
        <v>33</v>
      </c>
      <c r="E82" s="8" t="s">
        <v>880</v>
      </c>
      <c r="F82" s="8" t="s">
        <v>882</v>
      </c>
      <c r="G82" s="9">
        <v>1</v>
      </c>
      <c r="H82" s="8" t="s">
        <v>1140</v>
      </c>
      <c r="I82" s="63">
        <v>485000</v>
      </c>
    </row>
    <row r="83" spans="1:9" x14ac:dyDescent="0.2">
      <c r="A83" s="80">
        <v>3367</v>
      </c>
      <c r="B83" s="80">
        <v>55</v>
      </c>
      <c r="C83" s="81" t="s">
        <v>53</v>
      </c>
      <c r="D83" s="80">
        <v>34</v>
      </c>
      <c r="E83" s="80" t="s">
        <v>532</v>
      </c>
      <c r="F83" s="8" t="s">
        <v>1117</v>
      </c>
      <c r="G83" s="82">
        <v>1</v>
      </c>
      <c r="H83" s="80" t="s">
        <v>1140</v>
      </c>
      <c r="I83" s="63">
        <v>340000</v>
      </c>
    </row>
    <row r="84" spans="1:9" x14ac:dyDescent="0.2">
      <c r="A84" s="8">
        <v>3312</v>
      </c>
      <c r="B84" s="8">
        <v>55</v>
      </c>
      <c r="C84" t="s">
        <v>53</v>
      </c>
      <c r="D84" s="8">
        <v>35</v>
      </c>
      <c r="E84" s="8" t="s">
        <v>306</v>
      </c>
      <c r="F84" s="8" t="s">
        <v>309</v>
      </c>
      <c r="G84" s="9">
        <v>1</v>
      </c>
      <c r="H84" s="8" t="s">
        <v>1140</v>
      </c>
      <c r="I84" s="63">
        <v>468000</v>
      </c>
    </row>
    <row r="85" spans="1:9" x14ac:dyDescent="0.2">
      <c r="A85" s="8">
        <v>3365</v>
      </c>
      <c r="B85" s="8">
        <v>55</v>
      </c>
      <c r="C85" t="s">
        <v>53</v>
      </c>
      <c r="D85" s="8">
        <v>36</v>
      </c>
      <c r="E85" s="8" t="s">
        <v>413</v>
      </c>
      <c r="F85" s="8" t="s">
        <v>417</v>
      </c>
      <c r="G85" s="9">
        <v>1</v>
      </c>
      <c r="H85" s="8" t="s">
        <v>1140</v>
      </c>
      <c r="I85" s="63">
        <v>474000</v>
      </c>
    </row>
    <row r="86" spans="1:9" x14ac:dyDescent="0.2">
      <c r="A86" s="8">
        <v>3433</v>
      </c>
      <c r="B86" s="8">
        <v>55</v>
      </c>
      <c r="C86" t="s">
        <v>53</v>
      </c>
      <c r="D86" s="8" t="s">
        <v>653</v>
      </c>
      <c r="E86" s="8" t="s">
        <v>654</v>
      </c>
      <c r="F86" s="8" t="s">
        <v>655</v>
      </c>
      <c r="G86" s="9">
        <v>1</v>
      </c>
      <c r="H86" s="8" t="s">
        <v>1140</v>
      </c>
      <c r="I86" s="63">
        <v>391000</v>
      </c>
    </row>
    <row r="87" spans="1:9" s="16" customFormat="1" ht="15.75" x14ac:dyDescent="0.25">
      <c r="A87" s="8">
        <v>3344</v>
      </c>
      <c r="B87" s="8">
        <v>55</v>
      </c>
      <c r="C87" t="s">
        <v>53</v>
      </c>
      <c r="D87" s="8" t="s">
        <v>114</v>
      </c>
      <c r="E87" s="8" t="s">
        <v>112</v>
      </c>
      <c r="F87" s="8" t="s">
        <v>115</v>
      </c>
      <c r="G87" s="9">
        <v>1</v>
      </c>
      <c r="H87" s="8" t="s">
        <v>1140</v>
      </c>
      <c r="I87" s="63">
        <v>374000</v>
      </c>
    </row>
    <row r="88" spans="1:9" s="16" customFormat="1" ht="15.75" x14ac:dyDescent="0.25">
      <c r="A88" s="8">
        <v>3419</v>
      </c>
      <c r="B88" s="8">
        <v>55</v>
      </c>
      <c r="C88" t="s">
        <v>53</v>
      </c>
      <c r="D88" s="8">
        <v>37</v>
      </c>
      <c r="E88" s="8" t="s">
        <v>289</v>
      </c>
      <c r="F88" s="8" t="s">
        <v>290</v>
      </c>
      <c r="G88" s="9">
        <v>1</v>
      </c>
      <c r="H88" s="8" t="s">
        <v>1140</v>
      </c>
      <c r="I88" s="63">
        <v>447000</v>
      </c>
    </row>
    <row r="89" spans="1:9" s="16" customFormat="1" ht="15.75" x14ac:dyDescent="0.25">
      <c r="A89" s="8">
        <v>3270</v>
      </c>
      <c r="B89" s="8">
        <v>55</v>
      </c>
      <c r="C89" t="s">
        <v>53</v>
      </c>
      <c r="D89" s="8">
        <v>37</v>
      </c>
      <c r="E89" s="8" t="s">
        <v>457</v>
      </c>
      <c r="F89" s="8" t="s">
        <v>459</v>
      </c>
      <c r="G89" s="9">
        <v>1</v>
      </c>
      <c r="H89" s="8" t="s">
        <v>1140</v>
      </c>
      <c r="I89" s="63">
        <v>369000</v>
      </c>
    </row>
    <row r="90" spans="1:9" x14ac:dyDescent="0.2">
      <c r="A90" s="8">
        <v>3368</v>
      </c>
      <c r="B90" s="8">
        <v>55</v>
      </c>
      <c r="C90" t="s">
        <v>53</v>
      </c>
      <c r="D90" s="8">
        <v>37</v>
      </c>
      <c r="E90" s="8" t="s">
        <v>584</v>
      </c>
      <c r="F90" s="8" t="s">
        <v>587</v>
      </c>
      <c r="G90" s="9">
        <v>1</v>
      </c>
      <c r="H90" s="8" t="s">
        <v>1140</v>
      </c>
      <c r="I90" s="63">
        <v>472000</v>
      </c>
    </row>
    <row r="91" spans="1:9" x14ac:dyDescent="0.2">
      <c r="A91" s="8">
        <v>3296</v>
      </c>
      <c r="B91" s="8">
        <v>55</v>
      </c>
      <c r="C91" t="s">
        <v>53</v>
      </c>
      <c r="D91" s="8">
        <v>38</v>
      </c>
      <c r="E91" s="8" t="s">
        <v>247</v>
      </c>
      <c r="F91" s="8" t="s">
        <v>249</v>
      </c>
      <c r="G91" s="9">
        <v>1</v>
      </c>
      <c r="H91" s="8" t="s">
        <v>1140</v>
      </c>
      <c r="I91" s="63">
        <v>428000</v>
      </c>
    </row>
    <row r="92" spans="1:9" x14ac:dyDescent="0.2">
      <c r="A92" s="8">
        <v>69432</v>
      </c>
      <c r="B92" s="8">
        <v>55</v>
      </c>
      <c r="C92" t="s">
        <v>53</v>
      </c>
      <c r="D92" s="8" t="s">
        <v>656</v>
      </c>
      <c r="E92" s="8" t="s">
        <v>654</v>
      </c>
      <c r="F92" s="8" t="s">
        <v>657</v>
      </c>
      <c r="G92" s="9">
        <v>1</v>
      </c>
      <c r="H92" s="8" t="s">
        <v>1140</v>
      </c>
      <c r="I92" s="63">
        <v>391000</v>
      </c>
    </row>
    <row r="93" spans="1:9" x14ac:dyDescent="0.2">
      <c r="A93" s="8">
        <v>69423</v>
      </c>
      <c r="B93" s="8">
        <v>55</v>
      </c>
      <c r="C93" t="s">
        <v>53</v>
      </c>
      <c r="D93" s="8" t="s">
        <v>116</v>
      </c>
      <c r="E93" s="8" t="s">
        <v>112</v>
      </c>
      <c r="F93" s="8" t="s">
        <v>117</v>
      </c>
      <c r="G93" s="9">
        <v>1</v>
      </c>
      <c r="H93" s="8" t="s">
        <v>1140</v>
      </c>
      <c r="I93" s="63">
        <v>372000</v>
      </c>
    </row>
    <row r="94" spans="1:9" x14ac:dyDescent="0.2">
      <c r="A94" s="8">
        <v>3353</v>
      </c>
      <c r="B94" s="8">
        <v>55</v>
      </c>
      <c r="C94" t="s">
        <v>53</v>
      </c>
      <c r="D94" s="8" t="s">
        <v>116</v>
      </c>
      <c r="E94" s="8" t="s">
        <v>591</v>
      </c>
      <c r="F94" s="8" t="s">
        <v>594</v>
      </c>
      <c r="G94" s="9">
        <v>1</v>
      </c>
      <c r="H94" s="8" t="s">
        <v>1140</v>
      </c>
      <c r="I94" s="63">
        <v>399000</v>
      </c>
    </row>
    <row r="95" spans="1:9" x14ac:dyDescent="0.2">
      <c r="A95" s="8">
        <v>3431</v>
      </c>
      <c r="B95" s="8">
        <v>55</v>
      </c>
      <c r="C95" t="s">
        <v>53</v>
      </c>
      <c r="D95" s="8" t="s">
        <v>116</v>
      </c>
      <c r="E95" s="8" t="s">
        <v>925</v>
      </c>
      <c r="F95" s="8" t="s">
        <v>929</v>
      </c>
      <c r="G95" s="9">
        <v>1</v>
      </c>
      <c r="H95" s="8" t="s">
        <v>1140</v>
      </c>
      <c r="I95" s="63">
        <v>391000</v>
      </c>
    </row>
    <row r="96" spans="1:9" x14ac:dyDescent="0.2">
      <c r="A96" s="8">
        <v>3305</v>
      </c>
      <c r="B96" s="8">
        <v>55</v>
      </c>
      <c r="C96" t="s">
        <v>53</v>
      </c>
      <c r="D96" s="8">
        <v>40</v>
      </c>
      <c r="E96" s="8" t="s">
        <v>91</v>
      </c>
      <c r="F96" s="8" t="s">
        <v>95</v>
      </c>
      <c r="G96" s="9">
        <v>1</v>
      </c>
      <c r="H96" s="8" t="s">
        <v>1140</v>
      </c>
      <c r="I96" s="63">
        <v>450000</v>
      </c>
    </row>
    <row r="97" spans="1:9" x14ac:dyDescent="0.2">
      <c r="A97" s="8">
        <v>3297</v>
      </c>
      <c r="B97" s="8">
        <v>55</v>
      </c>
      <c r="C97" t="s">
        <v>53</v>
      </c>
      <c r="D97" s="8">
        <v>40</v>
      </c>
      <c r="E97" s="8" t="s">
        <v>306</v>
      </c>
      <c r="F97" s="8" t="s">
        <v>310</v>
      </c>
      <c r="G97" s="9">
        <v>1</v>
      </c>
      <c r="H97" s="8" t="s">
        <v>1140</v>
      </c>
      <c r="I97" s="63">
        <v>412000</v>
      </c>
    </row>
    <row r="98" spans="1:9" x14ac:dyDescent="0.2">
      <c r="A98" s="8">
        <v>3412</v>
      </c>
      <c r="B98" s="8">
        <v>55</v>
      </c>
      <c r="C98" t="s">
        <v>53</v>
      </c>
      <c r="D98" s="8" t="s">
        <v>595</v>
      </c>
      <c r="E98" s="8" t="s">
        <v>591</v>
      </c>
      <c r="F98" s="8" t="s">
        <v>596</v>
      </c>
      <c r="G98" s="9">
        <v>1</v>
      </c>
      <c r="H98" s="8" t="s">
        <v>1140</v>
      </c>
      <c r="I98" s="63">
        <v>403000</v>
      </c>
    </row>
    <row r="99" spans="1:9" x14ac:dyDescent="0.2">
      <c r="A99" s="8">
        <v>3390</v>
      </c>
      <c r="B99" s="8">
        <v>55</v>
      </c>
      <c r="C99" t="s">
        <v>53</v>
      </c>
      <c r="D99" s="8">
        <v>41</v>
      </c>
      <c r="E99" s="8" t="s">
        <v>880</v>
      </c>
      <c r="F99" s="8" t="s">
        <v>883</v>
      </c>
      <c r="G99" s="9">
        <v>1</v>
      </c>
      <c r="H99" s="8" t="s">
        <v>1140</v>
      </c>
      <c r="I99" s="63">
        <v>493000</v>
      </c>
    </row>
    <row r="100" spans="1:9" x14ac:dyDescent="0.2">
      <c r="A100" s="8">
        <v>69439</v>
      </c>
      <c r="B100" s="8">
        <v>55</v>
      </c>
      <c r="C100" t="s">
        <v>53</v>
      </c>
      <c r="D100" s="8" t="s">
        <v>595</v>
      </c>
      <c r="E100" s="8" t="s">
        <v>925</v>
      </c>
      <c r="F100" s="8" t="s">
        <v>930</v>
      </c>
      <c r="G100" s="9">
        <v>1</v>
      </c>
      <c r="H100" s="8" t="s">
        <v>1140</v>
      </c>
      <c r="I100" s="63">
        <v>381000</v>
      </c>
    </row>
    <row r="101" spans="1:9" x14ac:dyDescent="0.2">
      <c r="A101" s="8">
        <v>3265</v>
      </c>
      <c r="B101" s="8">
        <v>55</v>
      </c>
      <c r="C101" t="s">
        <v>53</v>
      </c>
      <c r="D101" s="8">
        <v>42</v>
      </c>
      <c r="E101" s="8" t="s">
        <v>168</v>
      </c>
      <c r="F101" s="8" t="s">
        <v>172</v>
      </c>
      <c r="G101" s="9">
        <v>1</v>
      </c>
      <c r="H101" s="8" t="s">
        <v>1140</v>
      </c>
      <c r="I101" s="63">
        <v>389000</v>
      </c>
    </row>
    <row r="102" spans="1:9" x14ac:dyDescent="0.2">
      <c r="A102" s="8">
        <v>3357</v>
      </c>
      <c r="B102" s="8">
        <v>55</v>
      </c>
      <c r="C102" t="s">
        <v>53</v>
      </c>
      <c r="D102" s="8" t="s">
        <v>1002</v>
      </c>
      <c r="E102" s="8" t="s">
        <v>998</v>
      </c>
      <c r="F102" s="8" t="s">
        <v>1003</v>
      </c>
      <c r="G102" s="9">
        <v>1</v>
      </c>
      <c r="H102" s="8" t="s">
        <v>1140</v>
      </c>
      <c r="I102" s="63">
        <v>391000</v>
      </c>
    </row>
    <row r="103" spans="1:9" x14ac:dyDescent="0.2">
      <c r="A103" s="8">
        <v>3318</v>
      </c>
      <c r="B103" s="8">
        <v>55</v>
      </c>
      <c r="C103" t="s">
        <v>53</v>
      </c>
      <c r="D103" s="8">
        <v>43</v>
      </c>
      <c r="E103" s="8" t="s">
        <v>380</v>
      </c>
      <c r="F103" s="8" t="s">
        <v>383</v>
      </c>
      <c r="G103" s="9">
        <v>1</v>
      </c>
      <c r="H103" s="8" t="s">
        <v>1140</v>
      </c>
      <c r="I103" s="63">
        <v>441000</v>
      </c>
    </row>
    <row r="104" spans="1:9" x14ac:dyDescent="0.2">
      <c r="A104" s="8">
        <v>3288</v>
      </c>
      <c r="B104" s="8">
        <v>55</v>
      </c>
      <c r="C104" t="s">
        <v>53</v>
      </c>
      <c r="D104" s="8">
        <v>43</v>
      </c>
      <c r="E104" s="8" t="s">
        <v>945</v>
      </c>
      <c r="F104" s="8" t="s">
        <v>951</v>
      </c>
      <c r="G104" s="9">
        <v>1</v>
      </c>
      <c r="H104" s="8" t="s">
        <v>1140</v>
      </c>
      <c r="I104" s="63">
        <v>380000</v>
      </c>
    </row>
    <row r="105" spans="1:9" x14ac:dyDescent="0.2">
      <c r="A105" s="8">
        <v>3416</v>
      </c>
      <c r="B105" s="8">
        <v>55</v>
      </c>
      <c r="C105" t="s">
        <v>53</v>
      </c>
      <c r="D105" s="8" t="s">
        <v>1004</v>
      </c>
      <c r="E105" s="8" t="s">
        <v>998</v>
      </c>
      <c r="F105" s="8" t="s">
        <v>1005</v>
      </c>
      <c r="G105" s="9">
        <v>1</v>
      </c>
      <c r="H105" s="8" t="s">
        <v>1140</v>
      </c>
      <c r="I105" s="63">
        <v>390000</v>
      </c>
    </row>
    <row r="106" spans="1:9" x14ac:dyDescent="0.2">
      <c r="A106" s="8">
        <v>3430</v>
      </c>
      <c r="B106" s="8">
        <v>55</v>
      </c>
      <c r="C106" t="s">
        <v>53</v>
      </c>
      <c r="D106" s="8" t="s">
        <v>658</v>
      </c>
      <c r="E106" s="8" t="s">
        <v>654</v>
      </c>
      <c r="F106" s="8" t="s">
        <v>659</v>
      </c>
      <c r="G106" s="9">
        <v>1</v>
      </c>
      <c r="H106" s="8" t="s">
        <v>1140</v>
      </c>
      <c r="I106" s="63">
        <v>396000</v>
      </c>
    </row>
    <row r="107" spans="1:9" x14ac:dyDescent="0.2">
      <c r="A107" s="8">
        <v>3331</v>
      </c>
      <c r="B107" s="8">
        <v>55</v>
      </c>
      <c r="C107" t="s">
        <v>53</v>
      </c>
      <c r="D107" s="8">
        <v>45</v>
      </c>
      <c r="E107" s="8" t="s">
        <v>1027</v>
      </c>
      <c r="F107" s="8" t="s">
        <v>1032</v>
      </c>
      <c r="G107" s="9">
        <v>1</v>
      </c>
      <c r="H107" s="8" t="s">
        <v>1140</v>
      </c>
      <c r="I107" s="63">
        <v>462000</v>
      </c>
    </row>
    <row r="108" spans="1:9" x14ac:dyDescent="0.2">
      <c r="A108" s="8">
        <v>3363</v>
      </c>
      <c r="B108" s="8">
        <v>55</v>
      </c>
      <c r="C108" t="s">
        <v>53</v>
      </c>
      <c r="D108" s="8">
        <v>47</v>
      </c>
      <c r="E108" s="8" t="s">
        <v>238</v>
      </c>
      <c r="F108" s="8" t="s">
        <v>241</v>
      </c>
      <c r="G108" s="9">
        <v>1</v>
      </c>
      <c r="H108" s="8" t="s">
        <v>1140</v>
      </c>
      <c r="I108" s="63">
        <v>471000</v>
      </c>
    </row>
    <row r="109" spans="1:9" ht="14.25" customHeight="1" x14ac:dyDescent="0.2">
      <c r="A109" s="8">
        <v>69433</v>
      </c>
      <c r="B109" s="8">
        <v>55</v>
      </c>
      <c r="C109" t="s">
        <v>53</v>
      </c>
      <c r="D109" s="8" t="s">
        <v>660</v>
      </c>
      <c r="E109" s="8" t="s">
        <v>654</v>
      </c>
      <c r="F109" s="8" t="s">
        <v>661</v>
      </c>
      <c r="G109" s="9">
        <v>1</v>
      </c>
      <c r="H109" s="8" t="s">
        <v>1140</v>
      </c>
      <c r="I109" s="63">
        <v>394000</v>
      </c>
    </row>
    <row r="110" spans="1:9" x14ac:dyDescent="0.2">
      <c r="A110" s="8">
        <v>3309</v>
      </c>
      <c r="B110" s="8">
        <v>55</v>
      </c>
      <c r="C110" t="s">
        <v>53</v>
      </c>
      <c r="D110" s="8">
        <v>48</v>
      </c>
      <c r="E110" s="8" t="s">
        <v>247</v>
      </c>
      <c r="F110" s="8" t="s">
        <v>250</v>
      </c>
      <c r="G110" s="9">
        <v>1</v>
      </c>
      <c r="H110" s="8" t="s">
        <v>1140</v>
      </c>
      <c r="I110" s="63">
        <v>446000</v>
      </c>
    </row>
    <row r="111" spans="1:9" x14ac:dyDescent="0.2">
      <c r="A111" s="8">
        <v>3366</v>
      </c>
      <c r="B111" s="8">
        <v>55</v>
      </c>
      <c r="C111" t="s">
        <v>53</v>
      </c>
      <c r="D111" s="8">
        <v>48</v>
      </c>
      <c r="E111" s="8" t="s">
        <v>413</v>
      </c>
      <c r="F111" s="8" t="s">
        <v>418</v>
      </c>
      <c r="G111" s="9">
        <v>1</v>
      </c>
      <c r="H111" s="8" t="s">
        <v>1140</v>
      </c>
      <c r="I111" s="63">
        <v>472000</v>
      </c>
    </row>
    <row r="112" spans="1:9" x14ac:dyDescent="0.2">
      <c r="A112" s="8">
        <v>3325</v>
      </c>
      <c r="B112" s="8">
        <v>55</v>
      </c>
      <c r="C112" t="s">
        <v>53</v>
      </c>
      <c r="D112" s="8">
        <v>48</v>
      </c>
      <c r="E112" s="8" t="s">
        <v>1006</v>
      </c>
      <c r="F112" s="8" t="s">
        <v>1007</v>
      </c>
      <c r="G112" s="9">
        <v>1</v>
      </c>
      <c r="H112" s="8" t="s">
        <v>1140</v>
      </c>
      <c r="I112" s="63">
        <v>454000</v>
      </c>
    </row>
    <row r="113" spans="1:9" x14ac:dyDescent="0.2">
      <c r="A113" s="8">
        <v>3345</v>
      </c>
      <c r="B113" s="8">
        <v>55</v>
      </c>
      <c r="C113" t="s">
        <v>53</v>
      </c>
      <c r="D113" s="8" t="s">
        <v>118</v>
      </c>
      <c r="E113" s="8" t="s">
        <v>112</v>
      </c>
      <c r="F113" s="8" t="s">
        <v>119</v>
      </c>
      <c r="G113" s="9">
        <v>1</v>
      </c>
      <c r="H113" s="8" t="s">
        <v>1140</v>
      </c>
      <c r="I113" s="63">
        <v>383000</v>
      </c>
    </row>
    <row r="114" spans="1:9" x14ac:dyDescent="0.2">
      <c r="A114" s="8">
        <v>3298</v>
      </c>
      <c r="B114" s="8">
        <v>55</v>
      </c>
      <c r="C114" t="s">
        <v>53</v>
      </c>
      <c r="D114" s="8">
        <v>50</v>
      </c>
      <c r="E114" s="8" t="s">
        <v>306</v>
      </c>
      <c r="F114" s="8" t="s">
        <v>311</v>
      </c>
      <c r="G114" s="9">
        <v>1</v>
      </c>
      <c r="H114" s="8" t="s">
        <v>1140</v>
      </c>
      <c r="I114" s="63">
        <v>426000</v>
      </c>
    </row>
    <row r="115" spans="1:9" ht="14.25" customHeight="1" x14ac:dyDescent="0.2">
      <c r="A115" s="8">
        <v>3406</v>
      </c>
      <c r="B115" s="8">
        <v>55</v>
      </c>
      <c r="C115" t="s">
        <v>53</v>
      </c>
      <c r="D115" s="8" t="s">
        <v>120</v>
      </c>
      <c r="E115" s="8" t="s">
        <v>112</v>
      </c>
      <c r="F115" s="8" t="s">
        <v>121</v>
      </c>
      <c r="G115" s="9">
        <v>1</v>
      </c>
      <c r="H115" s="8" t="s">
        <v>1140</v>
      </c>
      <c r="I115" s="63">
        <v>382000</v>
      </c>
    </row>
    <row r="116" spans="1:9" x14ac:dyDescent="0.2">
      <c r="A116" s="8">
        <v>3354</v>
      </c>
      <c r="B116" s="8">
        <v>55</v>
      </c>
      <c r="C116" t="s">
        <v>53</v>
      </c>
      <c r="D116" s="8" t="s">
        <v>120</v>
      </c>
      <c r="E116" s="8" t="s">
        <v>591</v>
      </c>
      <c r="F116" s="8" t="s">
        <v>597</v>
      </c>
      <c r="G116" s="9">
        <v>1</v>
      </c>
      <c r="H116" s="8" t="s">
        <v>1140</v>
      </c>
      <c r="I116" s="63">
        <v>386000</v>
      </c>
    </row>
    <row r="117" spans="1:9" x14ac:dyDescent="0.2">
      <c r="A117" s="8">
        <v>3413</v>
      </c>
      <c r="B117" s="8">
        <v>55</v>
      </c>
      <c r="C117" t="s">
        <v>53</v>
      </c>
      <c r="D117" s="8" t="s">
        <v>598</v>
      </c>
      <c r="E117" s="8" t="s">
        <v>591</v>
      </c>
      <c r="F117" s="8" t="s">
        <v>599</v>
      </c>
      <c r="G117" s="9">
        <v>1</v>
      </c>
      <c r="H117" s="8" t="s">
        <v>1140</v>
      </c>
      <c r="I117" s="63">
        <v>398000</v>
      </c>
    </row>
    <row r="118" spans="1:9" x14ac:dyDescent="0.2">
      <c r="A118" s="8">
        <v>3409</v>
      </c>
      <c r="B118" s="8">
        <v>55</v>
      </c>
      <c r="C118" t="s">
        <v>53</v>
      </c>
      <c r="D118" s="8" t="s">
        <v>460</v>
      </c>
      <c r="E118" s="8" t="s">
        <v>457</v>
      </c>
      <c r="F118" s="8" t="s">
        <v>461</v>
      </c>
      <c r="G118" s="9">
        <v>1</v>
      </c>
      <c r="H118" s="8" t="s">
        <v>1140</v>
      </c>
      <c r="I118" s="63">
        <v>407000</v>
      </c>
    </row>
    <row r="119" spans="1:9" x14ac:dyDescent="0.2">
      <c r="A119" s="8">
        <v>3271</v>
      </c>
      <c r="B119" s="8">
        <v>55</v>
      </c>
      <c r="C119" t="s">
        <v>53</v>
      </c>
      <c r="D119" s="8">
        <v>55</v>
      </c>
      <c r="E119" s="8" t="s">
        <v>457</v>
      </c>
      <c r="F119" s="8" t="s">
        <v>462</v>
      </c>
      <c r="G119" s="9">
        <v>1</v>
      </c>
      <c r="H119" s="8" t="s">
        <v>1140</v>
      </c>
      <c r="I119" s="63">
        <v>383000</v>
      </c>
    </row>
    <row r="120" spans="1:9" x14ac:dyDescent="0.2">
      <c r="A120" s="8">
        <v>3266</v>
      </c>
      <c r="B120" s="8">
        <v>55</v>
      </c>
      <c r="C120" t="s">
        <v>53</v>
      </c>
      <c r="D120" s="8">
        <v>57</v>
      </c>
      <c r="E120" s="8" t="s">
        <v>112</v>
      </c>
      <c r="F120" s="8" t="s">
        <v>122</v>
      </c>
      <c r="G120" s="9">
        <v>1</v>
      </c>
      <c r="H120" s="8" t="s">
        <v>1140</v>
      </c>
      <c r="I120" s="63">
        <v>381000</v>
      </c>
    </row>
    <row r="121" spans="1:9" x14ac:dyDescent="0.2">
      <c r="A121" s="8">
        <v>3326</v>
      </c>
      <c r="B121" s="8">
        <v>55</v>
      </c>
      <c r="C121" t="s">
        <v>53</v>
      </c>
      <c r="D121" s="8">
        <v>58</v>
      </c>
      <c r="E121" s="8" t="s">
        <v>1006</v>
      </c>
      <c r="F121" s="8" t="s">
        <v>1008</v>
      </c>
      <c r="G121" s="9">
        <v>1</v>
      </c>
      <c r="H121" s="8" t="s">
        <v>1140</v>
      </c>
      <c r="I121" s="63">
        <v>454000</v>
      </c>
    </row>
    <row r="122" spans="1:9" x14ac:dyDescent="0.2">
      <c r="A122" s="8">
        <v>3369</v>
      </c>
      <c r="B122" s="8">
        <v>55</v>
      </c>
      <c r="C122" t="s">
        <v>53</v>
      </c>
      <c r="D122" s="8">
        <v>59</v>
      </c>
      <c r="E122" s="8" t="s">
        <v>584</v>
      </c>
      <c r="F122" s="8" t="s">
        <v>588</v>
      </c>
      <c r="G122" s="9">
        <v>1</v>
      </c>
      <c r="H122" s="8" t="s">
        <v>1140</v>
      </c>
      <c r="I122" s="63">
        <v>473000</v>
      </c>
    </row>
    <row r="123" spans="1:9" x14ac:dyDescent="0.2">
      <c r="A123" s="8">
        <v>3378</v>
      </c>
      <c r="B123" s="8">
        <v>55</v>
      </c>
      <c r="C123" t="s">
        <v>53</v>
      </c>
      <c r="D123" s="8">
        <v>60</v>
      </c>
      <c r="E123" s="8" t="s">
        <v>238</v>
      </c>
      <c r="F123" s="8" t="s">
        <v>242</v>
      </c>
      <c r="G123" s="9">
        <v>1</v>
      </c>
      <c r="H123" s="8" t="s">
        <v>1140</v>
      </c>
      <c r="I123" s="63">
        <v>433000</v>
      </c>
    </row>
    <row r="124" spans="1:9" x14ac:dyDescent="0.2">
      <c r="A124" s="8">
        <v>3310</v>
      </c>
      <c r="B124" s="8">
        <v>55</v>
      </c>
      <c r="C124" t="s">
        <v>53</v>
      </c>
      <c r="D124" s="8">
        <v>60</v>
      </c>
      <c r="E124" s="8" t="s">
        <v>247</v>
      </c>
      <c r="F124" s="8" t="s">
        <v>251</v>
      </c>
      <c r="G124" s="9">
        <v>1</v>
      </c>
      <c r="H124" s="8" t="s">
        <v>1140</v>
      </c>
      <c r="I124" s="63">
        <v>454000</v>
      </c>
    </row>
    <row r="125" spans="1:9" x14ac:dyDescent="0.2">
      <c r="A125" s="8">
        <v>3391</v>
      </c>
      <c r="B125" s="8">
        <v>55</v>
      </c>
      <c r="C125" t="s">
        <v>53</v>
      </c>
      <c r="D125" s="8">
        <v>61</v>
      </c>
      <c r="E125" s="8" t="s">
        <v>880</v>
      </c>
      <c r="F125" s="8" t="s">
        <v>884</v>
      </c>
      <c r="G125" s="9">
        <v>1</v>
      </c>
      <c r="H125" s="8" t="s">
        <v>1140</v>
      </c>
      <c r="I125" s="63">
        <v>493000</v>
      </c>
    </row>
    <row r="126" spans="1:9" x14ac:dyDescent="0.2">
      <c r="A126" s="8">
        <v>3420</v>
      </c>
      <c r="B126" s="8">
        <v>55</v>
      </c>
      <c r="C126" t="s">
        <v>53</v>
      </c>
      <c r="D126" s="8">
        <v>63</v>
      </c>
      <c r="E126" s="8" t="s">
        <v>289</v>
      </c>
      <c r="F126" s="8" t="s">
        <v>291</v>
      </c>
      <c r="G126" s="9">
        <v>1</v>
      </c>
      <c r="H126" s="8" t="s">
        <v>1140</v>
      </c>
      <c r="I126" s="63">
        <v>442000</v>
      </c>
    </row>
    <row r="127" spans="1:9" x14ac:dyDescent="0.2">
      <c r="A127" s="8">
        <v>3307</v>
      </c>
      <c r="B127" s="8">
        <v>55</v>
      </c>
      <c r="C127" t="s">
        <v>53</v>
      </c>
      <c r="D127" s="8">
        <v>64</v>
      </c>
      <c r="E127" s="8" t="s">
        <v>91</v>
      </c>
      <c r="F127" s="8" t="s">
        <v>96</v>
      </c>
      <c r="G127" s="9">
        <v>1</v>
      </c>
      <c r="H127" s="8" t="s">
        <v>1140</v>
      </c>
      <c r="I127" s="63">
        <v>431000</v>
      </c>
    </row>
    <row r="128" spans="1:9" x14ac:dyDescent="0.2">
      <c r="A128" s="8">
        <v>3322</v>
      </c>
      <c r="B128" s="8">
        <v>55</v>
      </c>
      <c r="C128" t="s">
        <v>53</v>
      </c>
      <c r="D128" s="8">
        <v>64</v>
      </c>
      <c r="E128" s="8" t="s">
        <v>584</v>
      </c>
      <c r="F128" s="8" t="s">
        <v>589</v>
      </c>
      <c r="G128" s="9">
        <v>1</v>
      </c>
      <c r="H128" s="8" t="s">
        <v>1140</v>
      </c>
      <c r="I128" s="63">
        <v>456000</v>
      </c>
    </row>
    <row r="129" spans="1:9" x14ac:dyDescent="0.2">
      <c r="A129" s="8">
        <v>3398</v>
      </c>
      <c r="B129" s="8">
        <v>55</v>
      </c>
      <c r="C129" t="s">
        <v>53</v>
      </c>
      <c r="D129" s="8">
        <v>65</v>
      </c>
      <c r="E129" s="8" t="s">
        <v>1027</v>
      </c>
      <c r="F129" s="8" t="s">
        <v>1033</v>
      </c>
      <c r="G129" s="9">
        <v>1</v>
      </c>
      <c r="H129" s="8" t="s">
        <v>1140</v>
      </c>
      <c r="I129" s="63">
        <v>467000</v>
      </c>
    </row>
    <row r="130" spans="1:9" x14ac:dyDescent="0.2">
      <c r="A130" s="8">
        <v>3327</v>
      </c>
      <c r="B130" s="8">
        <v>55</v>
      </c>
      <c r="C130" t="s">
        <v>53</v>
      </c>
      <c r="D130" s="8">
        <v>66</v>
      </c>
      <c r="E130" s="8" t="s">
        <v>1006</v>
      </c>
      <c r="F130" s="8" t="s">
        <v>1009</v>
      </c>
      <c r="G130" s="9">
        <v>1</v>
      </c>
      <c r="H130" s="8" t="s">
        <v>1140</v>
      </c>
      <c r="I130" s="63">
        <v>454000</v>
      </c>
    </row>
    <row r="131" spans="1:9" x14ac:dyDescent="0.2">
      <c r="A131" s="8">
        <v>3397</v>
      </c>
      <c r="B131" s="8">
        <v>55</v>
      </c>
      <c r="C131" t="s">
        <v>53</v>
      </c>
      <c r="D131" s="8">
        <v>68</v>
      </c>
      <c r="E131" s="8" t="s">
        <v>1006</v>
      </c>
      <c r="F131" s="8" t="s">
        <v>1010</v>
      </c>
      <c r="G131" s="9">
        <v>1</v>
      </c>
      <c r="H131" s="8" t="s">
        <v>1140</v>
      </c>
      <c r="I131" s="63">
        <v>460000</v>
      </c>
    </row>
    <row r="132" spans="1:9" x14ac:dyDescent="0.2">
      <c r="A132" s="8">
        <v>3259</v>
      </c>
      <c r="B132" s="8">
        <v>55</v>
      </c>
      <c r="C132" t="s">
        <v>53</v>
      </c>
      <c r="D132" s="8">
        <v>69</v>
      </c>
      <c r="E132" s="8" t="s">
        <v>591</v>
      </c>
      <c r="F132" s="8" t="s">
        <v>600</v>
      </c>
      <c r="G132" s="9">
        <v>1</v>
      </c>
      <c r="H132" s="8" t="s">
        <v>1140</v>
      </c>
      <c r="I132" s="63">
        <v>399000</v>
      </c>
    </row>
    <row r="133" spans="1:9" x14ac:dyDescent="0.2">
      <c r="A133" s="8">
        <v>3308</v>
      </c>
      <c r="B133" s="8">
        <v>55</v>
      </c>
      <c r="C133" t="s">
        <v>53</v>
      </c>
      <c r="D133" s="8">
        <v>70</v>
      </c>
      <c r="E133" s="8" t="s">
        <v>238</v>
      </c>
      <c r="F133" s="8" t="s">
        <v>243</v>
      </c>
      <c r="G133" s="9">
        <v>1</v>
      </c>
      <c r="H133" s="8" t="s">
        <v>1140</v>
      </c>
      <c r="I133" s="63">
        <v>447000</v>
      </c>
    </row>
    <row r="134" spans="1:9" x14ac:dyDescent="0.2">
      <c r="A134" s="8">
        <v>3313</v>
      </c>
      <c r="B134" s="8">
        <v>55</v>
      </c>
      <c r="C134" t="s">
        <v>53</v>
      </c>
      <c r="D134" s="8">
        <v>70</v>
      </c>
      <c r="E134" s="8" t="s">
        <v>306</v>
      </c>
      <c r="F134" s="8" t="s">
        <v>312</v>
      </c>
      <c r="G134" s="9">
        <v>1</v>
      </c>
      <c r="H134" s="8" t="s">
        <v>1140</v>
      </c>
      <c r="I134" s="63">
        <v>459000</v>
      </c>
    </row>
    <row r="135" spans="1:9" x14ac:dyDescent="0.2">
      <c r="A135" s="8">
        <v>3343</v>
      </c>
      <c r="B135" s="8">
        <v>55</v>
      </c>
      <c r="C135" t="s">
        <v>53</v>
      </c>
      <c r="D135" s="8">
        <v>72</v>
      </c>
      <c r="E135" s="8" t="s">
        <v>1027</v>
      </c>
      <c r="F135" s="8" t="s">
        <v>1034</v>
      </c>
      <c r="G135" s="9">
        <v>1</v>
      </c>
      <c r="H135" s="8" t="s">
        <v>1140</v>
      </c>
      <c r="I135" s="63">
        <v>461000</v>
      </c>
    </row>
    <row r="136" spans="1:9" x14ac:dyDescent="0.2">
      <c r="A136" s="8">
        <v>3359</v>
      </c>
      <c r="B136" s="8">
        <v>55</v>
      </c>
      <c r="C136" t="s">
        <v>53</v>
      </c>
      <c r="D136" s="8">
        <v>74</v>
      </c>
      <c r="E136" s="8" t="s">
        <v>91</v>
      </c>
      <c r="F136" s="8" t="s">
        <v>97</v>
      </c>
      <c r="G136" s="9">
        <v>1</v>
      </c>
      <c r="H136" s="8" t="s">
        <v>1140</v>
      </c>
      <c r="I136" s="63">
        <v>471000</v>
      </c>
    </row>
    <row r="137" spans="1:9" x14ac:dyDescent="0.2">
      <c r="A137" s="8">
        <v>3351</v>
      </c>
      <c r="B137" s="8">
        <v>55</v>
      </c>
      <c r="C137" t="s">
        <v>53</v>
      </c>
      <c r="D137" s="8" t="s">
        <v>463</v>
      </c>
      <c r="E137" s="8" t="s">
        <v>457</v>
      </c>
      <c r="F137" s="8" t="s">
        <v>464</v>
      </c>
      <c r="G137" s="9">
        <v>1</v>
      </c>
      <c r="H137" s="8" t="s">
        <v>1140</v>
      </c>
      <c r="I137" s="63">
        <v>372000</v>
      </c>
    </row>
    <row r="138" spans="1:9" x14ac:dyDescent="0.2">
      <c r="A138" s="8">
        <v>3392</v>
      </c>
      <c r="B138" s="8">
        <v>55</v>
      </c>
      <c r="C138" t="s">
        <v>53</v>
      </c>
      <c r="D138" s="8">
        <v>75</v>
      </c>
      <c r="E138" s="8" t="s">
        <v>880</v>
      </c>
      <c r="F138" s="8" t="s">
        <v>885</v>
      </c>
      <c r="G138" s="9">
        <v>1</v>
      </c>
      <c r="H138" s="8" t="s">
        <v>1140</v>
      </c>
      <c r="I138" s="63">
        <v>525000</v>
      </c>
    </row>
    <row r="139" spans="1:9" x14ac:dyDescent="0.2">
      <c r="A139" s="8">
        <v>3410</v>
      </c>
      <c r="B139" s="8">
        <v>55</v>
      </c>
      <c r="C139" t="s">
        <v>53</v>
      </c>
      <c r="D139" s="8" t="s">
        <v>465</v>
      </c>
      <c r="E139" s="8" t="s">
        <v>457</v>
      </c>
      <c r="F139" s="8" t="s">
        <v>466</v>
      </c>
      <c r="G139" s="9">
        <v>1</v>
      </c>
      <c r="H139" s="8" t="s">
        <v>1140</v>
      </c>
      <c r="I139" s="63">
        <v>370000</v>
      </c>
    </row>
    <row r="140" spans="1:9" x14ac:dyDescent="0.2">
      <c r="A140" s="8">
        <v>3427</v>
      </c>
      <c r="B140" s="8">
        <v>55</v>
      </c>
      <c r="C140" t="s">
        <v>53</v>
      </c>
      <c r="D140" s="8" t="s">
        <v>662</v>
      </c>
      <c r="E140" s="8" t="s">
        <v>654</v>
      </c>
      <c r="F140" s="8" t="s">
        <v>663</v>
      </c>
      <c r="G140" s="9">
        <v>1</v>
      </c>
      <c r="H140" s="8" t="s">
        <v>1140</v>
      </c>
      <c r="I140" s="63">
        <v>422000</v>
      </c>
    </row>
    <row r="141" spans="1:9" x14ac:dyDescent="0.2">
      <c r="A141" s="8">
        <v>69434</v>
      </c>
      <c r="B141" s="8">
        <v>55</v>
      </c>
      <c r="C141" t="s">
        <v>53</v>
      </c>
      <c r="D141" s="8" t="s">
        <v>664</v>
      </c>
      <c r="E141" s="8" t="s">
        <v>654</v>
      </c>
      <c r="F141" s="8" t="s">
        <v>665</v>
      </c>
      <c r="G141" s="9">
        <v>1</v>
      </c>
      <c r="H141" s="8" t="s">
        <v>1140</v>
      </c>
      <c r="I141" s="63">
        <v>420000</v>
      </c>
    </row>
    <row r="142" spans="1:9" x14ac:dyDescent="0.2">
      <c r="A142" s="8">
        <v>3372</v>
      </c>
      <c r="B142" s="8">
        <v>55</v>
      </c>
      <c r="C142" t="s">
        <v>53</v>
      </c>
      <c r="D142" s="8">
        <v>79</v>
      </c>
      <c r="E142" s="8" t="s">
        <v>880</v>
      </c>
      <c r="F142" s="8" t="s">
        <v>886</v>
      </c>
      <c r="G142" s="9">
        <v>1</v>
      </c>
      <c r="H142" s="8" t="s">
        <v>1140</v>
      </c>
      <c r="I142" s="63">
        <v>528000</v>
      </c>
    </row>
    <row r="143" spans="1:9" x14ac:dyDescent="0.2">
      <c r="A143" s="8">
        <v>3394</v>
      </c>
      <c r="B143" s="8">
        <v>55</v>
      </c>
      <c r="C143" t="s">
        <v>53</v>
      </c>
      <c r="D143" s="8" t="s">
        <v>789</v>
      </c>
      <c r="E143" s="8" t="s">
        <v>790</v>
      </c>
      <c r="F143" s="8" t="s">
        <v>791</v>
      </c>
      <c r="G143" s="9">
        <v>1</v>
      </c>
      <c r="H143" s="8" t="s">
        <v>1140</v>
      </c>
      <c r="I143" s="63">
        <v>376000</v>
      </c>
    </row>
    <row r="144" spans="1:9" x14ac:dyDescent="0.2">
      <c r="A144" s="8">
        <v>3360</v>
      </c>
      <c r="B144" s="8">
        <v>55</v>
      </c>
      <c r="C144" t="s">
        <v>53</v>
      </c>
      <c r="D144" s="8">
        <v>86</v>
      </c>
      <c r="E144" s="8" t="s">
        <v>91</v>
      </c>
      <c r="F144" s="8" t="s">
        <v>98</v>
      </c>
      <c r="G144" s="9">
        <v>1</v>
      </c>
      <c r="H144" s="8" t="s">
        <v>1140</v>
      </c>
      <c r="I144" s="63">
        <v>471000</v>
      </c>
    </row>
    <row r="145" spans="1:9" x14ac:dyDescent="0.2">
      <c r="A145" s="8">
        <v>3379</v>
      </c>
      <c r="B145" s="8">
        <v>55</v>
      </c>
      <c r="C145" t="s">
        <v>53</v>
      </c>
      <c r="D145" s="8">
        <v>86</v>
      </c>
      <c r="E145" s="8" t="s">
        <v>238</v>
      </c>
      <c r="F145" s="8" t="s">
        <v>244</v>
      </c>
      <c r="G145" s="9">
        <v>1</v>
      </c>
      <c r="H145" s="8" t="s">
        <v>1140</v>
      </c>
      <c r="I145" s="63">
        <v>460000</v>
      </c>
    </row>
    <row r="146" spans="1:9" x14ac:dyDescent="0.2">
      <c r="A146" s="8">
        <v>3314</v>
      </c>
      <c r="B146" s="8">
        <v>55</v>
      </c>
      <c r="C146" t="s">
        <v>53</v>
      </c>
      <c r="D146" s="8">
        <v>86</v>
      </c>
      <c r="E146" s="8" t="s">
        <v>306</v>
      </c>
      <c r="F146" s="8" t="s">
        <v>313</v>
      </c>
      <c r="G146" s="9">
        <v>1</v>
      </c>
      <c r="H146" s="8" t="s">
        <v>1140</v>
      </c>
      <c r="I146" s="63">
        <v>457000</v>
      </c>
    </row>
    <row r="147" spans="1:9" x14ac:dyDescent="0.2">
      <c r="A147" s="8">
        <v>3260</v>
      </c>
      <c r="B147" s="8">
        <v>55</v>
      </c>
      <c r="C147" t="s">
        <v>53</v>
      </c>
      <c r="D147" s="8" t="s">
        <v>601</v>
      </c>
      <c r="E147" s="8" t="s">
        <v>591</v>
      </c>
      <c r="F147" s="8" t="s">
        <v>602</v>
      </c>
      <c r="G147" s="9">
        <v>1</v>
      </c>
      <c r="H147" s="8" t="s">
        <v>1140</v>
      </c>
      <c r="I147" s="63">
        <v>376000</v>
      </c>
    </row>
    <row r="148" spans="1:9" x14ac:dyDescent="0.2">
      <c r="A148" s="8">
        <v>69437</v>
      </c>
      <c r="B148" s="8">
        <v>55</v>
      </c>
      <c r="C148" t="s">
        <v>53</v>
      </c>
      <c r="D148" s="8" t="s">
        <v>601</v>
      </c>
      <c r="E148" s="8" t="s">
        <v>790</v>
      </c>
      <c r="F148" s="8" t="s">
        <v>792</v>
      </c>
      <c r="G148" s="9">
        <v>1</v>
      </c>
      <c r="H148" s="8" t="s">
        <v>1140</v>
      </c>
      <c r="I148" s="63">
        <v>373000</v>
      </c>
    </row>
    <row r="149" spans="1:9" x14ac:dyDescent="0.2">
      <c r="A149" s="8">
        <v>3373</v>
      </c>
      <c r="B149" s="8">
        <v>55</v>
      </c>
      <c r="C149" t="s">
        <v>53</v>
      </c>
      <c r="D149" s="8">
        <v>86</v>
      </c>
      <c r="E149" s="8" t="s">
        <v>880</v>
      </c>
      <c r="F149" s="8" t="s">
        <v>887</v>
      </c>
      <c r="G149" s="9">
        <v>1</v>
      </c>
      <c r="H149" s="8" t="s">
        <v>1140</v>
      </c>
      <c r="I149" s="63">
        <v>525000</v>
      </c>
    </row>
    <row r="150" spans="1:9" x14ac:dyDescent="0.2">
      <c r="A150" s="8">
        <v>3272</v>
      </c>
      <c r="B150" s="8">
        <v>55</v>
      </c>
      <c r="C150" t="s">
        <v>53</v>
      </c>
      <c r="D150" s="8">
        <v>89</v>
      </c>
      <c r="E150" s="8" t="s">
        <v>457</v>
      </c>
      <c r="F150" s="8" t="s">
        <v>467</v>
      </c>
      <c r="G150" s="9">
        <v>1</v>
      </c>
      <c r="H150" s="8" t="s">
        <v>1140</v>
      </c>
      <c r="I150" s="63">
        <v>384000</v>
      </c>
    </row>
    <row r="151" spans="1:9" x14ac:dyDescent="0.2">
      <c r="A151" s="8">
        <v>3289</v>
      </c>
      <c r="B151" s="8">
        <v>55</v>
      </c>
      <c r="C151" t="s">
        <v>53</v>
      </c>
      <c r="D151" s="8">
        <v>89</v>
      </c>
      <c r="E151" s="8" t="s">
        <v>945</v>
      </c>
      <c r="F151" s="8" t="s">
        <v>952</v>
      </c>
      <c r="G151" s="9">
        <v>1</v>
      </c>
      <c r="H151" s="8" t="s">
        <v>1140</v>
      </c>
      <c r="I151" s="63">
        <v>381000</v>
      </c>
    </row>
    <row r="152" spans="1:9" x14ac:dyDescent="0.2">
      <c r="A152" s="8">
        <v>3261</v>
      </c>
      <c r="B152" s="8">
        <v>55</v>
      </c>
      <c r="C152" t="s">
        <v>53</v>
      </c>
      <c r="D152" s="8" t="s">
        <v>603</v>
      </c>
      <c r="E152" s="8" t="s">
        <v>591</v>
      </c>
      <c r="F152" s="8" t="s">
        <v>604</v>
      </c>
      <c r="G152" s="9">
        <v>1</v>
      </c>
      <c r="H152" s="8" t="s">
        <v>1140</v>
      </c>
      <c r="I152" s="63">
        <v>388000</v>
      </c>
    </row>
    <row r="153" spans="1:9" x14ac:dyDescent="0.2">
      <c r="A153" s="8">
        <v>3356</v>
      </c>
      <c r="B153" s="8">
        <v>55</v>
      </c>
      <c r="C153" t="s">
        <v>53</v>
      </c>
      <c r="D153" s="8" t="s">
        <v>603</v>
      </c>
      <c r="E153" s="8" t="s">
        <v>945</v>
      </c>
      <c r="F153" s="8" t="s">
        <v>953</v>
      </c>
      <c r="G153" s="9">
        <v>1</v>
      </c>
      <c r="H153" s="8" t="s">
        <v>1140</v>
      </c>
      <c r="I153" s="63">
        <v>383000</v>
      </c>
    </row>
    <row r="154" spans="1:9" x14ac:dyDescent="0.2">
      <c r="A154" s="8">
        <v>3334</v>
      </c>
      <c r="B154" s="8">
        <v>55</v>
      </c>
      <c r="C154" t="s">
        <v>53</v>
      </c>
      <c r="D154" s="8">
        <v>90</v>
      </c>
      <c r="E154" s="8" t="s">
        <v>1027</v>
      </c>
      <c r="F154" s="8" t="s">
        <v>1035</v>
      </c>
      <c r="G154" s="9">
        <v>1</v>
      </c>
      <c r="H154" s="8" t="s">
        <v>1140</v>
      </c>
      <c r="I154" s="63">
        <v>459000</v>
      </c>
    </row>
    <row r="155" spans="1:9" x14ac:dyDescent="0.2">
      <c r="A155" s="8">
        <v>3315</v>
      </c>
      <c r="B155" s="8">
        <v>55</v>
      </c>
      <c r="C155" t="s">
        <v>53</v>
      </c>
      <c r="D155" s="8">
        <v>91</v>
      </c>
      <c r="E155" s="8" t="s">
        <v>306</v>
      </c>
      <c r="F155" s="8" t="s">
        <v>314</v>
      </c>
      <c r="G155" s="9">
        <v>1</v>
      </c>
      <c r="H155" s="8" t="s">
        <v>1140</v>
      </c>
      <c r="I155" s="63">
        <v>469000</v>
      </c>
    </row>
    <row r="156" spans="1:9" x14ac:dyDescent="0.2">
      <c r="A156" s="8">
        <v>3374</v>
      </c>
      <c r="B156" s="8">
        <v>55</v>
      </c>
      <c r="C156" t="s">
        <v>53</v>
      </c>
      <c r="D156" s="8">
        <v>92</v>
      </c>
      <c r="E156" s="8" t="s">
        <v>880</v>
      </c>
      <c r="F156" s="8" t="s">
        <v>888</v>
      </c>
      <c r="G156" s="9">
        <v>1</v>
      </c>
      <c r="H156" s="8" t="s">
        <v>1140</v>
      </c>
      <c r="I156" s="63">
        <v>516000</v>
      </c>
    </row>
    <row r="157" spans="1:9" x14ac:dyDescent="0.2">
      <c r="A157" s="8">
        <v>3415</v>
      </c>
      <c r="B157" s="8">
        <v>55</v>
      </c>
      <c r="C157" t="s">
        <v>53</v>
      </c>
      <c r="D157" s="8" t="s">
        <v>954</v>
      </c>
      <c r="E157" s="8" t="s">
        <v>945</v>
      </c>
      <c r="F157" s="8" t="s">
        <v>955</v>
      </c>
      <c r="G157" s="9">
        <v>1</v>
      </c>
      <c r="H157" s="8" t="s">
        <v>1140</v>
      </c>
      <c r="I157" s="63">
        <v>383000</v>
      </c>
    </row>
    <row r="158" spans="1:9" x14ac:dyDescent="0.2">
      <c r="A158" s="8">
        <v>3364</v>
      </c>
      <c r="B158" s="8">
        <v>55</v>
      </c>
      <c r="C158" t="s">
        <v>53</v>
      </c>
      <c r="D158" s="8">
        <v>93</v>
      </c>
      <c r="E158" s="8" t="s">
        <v>238</v>
      </c>
      <c r="F158" s="8" t="s">
        <v>245</v>
      </c>
      <c r="G158" s="9">
        <v>1</v>
      </c>
      <c r="H158" s="8" t="s">
        <v>1140</v>
      </c>
      <c r="I158" s="63">
        <v>472000</v>
      </c>
    </row>
    <row r="159" spans="1:9" x14ac:dyDescent="0.2">
      <c r="A159" s="8">
        <v>3426</v>
      </c>
      <c r="B159" s="8">
        <v>55</v>
      </c>
      <c r="C159" t="s">
        <v>53</v>
      </c>
      <c r="D159" s="8" t="s">
        <v>666</v>
      </c>
      <c r="E159" s="8" t="s">
        <v>654</v>
      </c>
      <c r="F159" s="8" t="s">
        <v>667</v>
      </c>
      <c r="G159" s="9">
        <v>1</v>
      </c>
      <c r="H159" s="8" t="s">
        <v>1140</v>
      </c>
      <c r="I159" s="63">
        <v>426000</v>
      </c>
    </row>
    <row r="160" spans="1:9" x14ac:dyDescent="0.2">
      <c r="A160" s="8">
        <v>3361</v>
      </c>
      <c r="B160" s="8">
        <v>55</v>
      </c>
      <c r="C160" t="s">
        <v>53</v>
      </c>
      <c r="D160" s="8">
        <v>96</v>
      </c>
      <c r="E160" s="8" t="s">
        <v>91</v>
      </c>
      <c r="F160" s="8" t="s">
        <v>99</v>
      </c>
      <c r="G160" s="9">
        <v>1</v>
      </c>
      <c r="H160" s="8" t="s">
        <v>1140</v>
      </c>
      <c r="I160" s="63">
        <v>477000</v>
      </c>
    </row>
    <row r="161" spans="1:16" x14ac:dyDescent="0.2">
      <c r="A161" s="8">
        <v>3346</v>
      </c>
      <c r="B161" s="8">
        <v>55</v>
      </c>
      <c r="C161" t="s">
        <v>53</v>
      </c>
      <c r="D161" s="8" t="s">
        <v>123</v>
      </c>
      <c r="E161" s="8" t="s">
        <v>112</v>
      </c>
      <c r="F161" s="8" t="s">
        <v>124</v>
      </c>
      <c r="G161" s="9">
        <v>1</v>
      </c>
      <c r="H161" s="8" t="s">
        <v>1140</v>
      </c>
      <c r="I161" s="63">
        <v>394000</v>
      </c>
    </row>
    <row r="162" spans="1:16" x14ac:dyDescent="0.2">
      <c r="A162" s="8">
        <v>69435</v>
      </c>
      <c r="B162" s="8">
        <v>55</v>
      </c>
      <c r="C162" t="s">
        <v>53</v>
      </c>
      <c r="D162" s="8" t="s">
        <v>123</v>
      </c>
      <c r="E162" s="8" t="s">
        <v>654</v>
      </c>
      <c r="F162" s="8" t="s">
        <v>668</v>
      </c>
      <c r="G162" s="9">
        <v>1</v>
      </c>
      <c r="H162" s="8" t="s">
        <v>1140</v>
      </c>
      <c r="I162" s="63">
        <v>429000</v>
      </c>
    </row>
    <row r="163" spans="1:16" x14ac:dyDescent="0.2">
      <c r="A163" s="8">
        <v>69424</v>
      </c>
      <c r="B163" s="8">
        <v>55</v>
      </c>
      <c r="C163" t="s">
        <v>53</v>
      </c>
      <c r="D163" s="8" t="s">
        <v>125</v>
      </c>
      <c r="E163" s="8" t="s">
        <v>112</v>
      </c>
      <c r="F163" s="8" t="s">
        <v>126</v>
      </c>
      <c r="G163" s="9">
        <v>1</v>
      </c>
      <c r="H163" s="8" t="s">
        <v>1140</v>
      </c>
      <c r="I163" s="63">
        <v>394000</v>
      </c>
    </row>
    <row r="164" spans="1:16" x14ac:dyDescent="0.2">
      <c r="A164" s="8">
        <v>3262</v>
      </c>
      <c r="B164" s="8">
        <v>55</v>
      </c>
      <c r="C164" t="s">
        <v>53</v>
      </c>
      <c r="D164" s="8">
        <v>101</v>
      </c>
      <c r="E164" s="8" t="s">
        <v>591</v>
      </c>
      <c r="F164" s="8" t="s">
        <v>605</v>
      </c>
      <c r="G164" s="9">
        <v>1</v>
      </c>
      <c r="H164" s="8" t="s">
        <v>1140</v>
      </c>
      <c r="I164" s="63">
        <v>371000</v>
      </c>
    </row>
    <row r="165" spans="1:16" s="81" customFormat="1" x14ac:dyDescent="0.2">
      <c r="A165" s="8">
        <v>3292</v>
      </c>
      <c r="B165" s="8">
        <v>55</v>
      </c>
      <c r="C165" t="s">
        <v>53</v>
      </c>
      <c r="D165" s="8">
        <v>104</v>
      </c>
      <c r="E165" s="8" t="s">
        <v>112</v>
      </c>
      <c r="F165" s="8" t="s">
        <v>127</v>
      </c>
      <c r="G165" s="9">
        <v>1</v>
      </c>
      <c r="H165" s="8" t="s">
        <v>1140</v>
      </c>
      <c r="I165" s="63">
        <v>380000</v>
      </c>
      <c r="J165"/>
      <c r="K165"/>
      <c r="L165"/>
      <c r="M165"/>
      <c r="N165"/>
      <c r="O165"/>
      <c r="P165"/>
    </row>
    <row r="166" spans="1:16" x14ac:dyDescent="0.2">
      <c r="A166" s="8">
        <v>3380</v>
      </c>
      <c r="B166" s="8">
        <v>55</v>
      </c>
      <c r="C166" t="s">
        <v>53</v>
      </c>
      <c r="D166" s="8">
        <v>104</v>
      </c>
      <c r="E166" s="8" t="s">
        <v>238</v>
      </c>
      <c r="F166" s="8" t="s">
        <v>246</v>
      </c>
      <c r="G166" s="9">
        <v>1</v>
      </c>
      <c r="H166" s="8" t="s">
        <v>1140</v>
      </c>
      <c r="I166" s="63">
        <v>454000</v>
      </c>
    </row>
    <row r="167" spans="1:16" x14ac:dyDescent="0.2">
      <c r="A167" s="8">
        <v>3328</v>
      </c>
      <c r="B167" s="8">
        <v>55</v>
      </c>
      <c r="C167" t="s">
        <v>53</v>
      </c>
      <c r="D167" s="8">
        <v>104</v>
      </c>
      <c r="E167" s="8" t="s">
        <v>1006</v>
      </c>
      <c r="F167" s="8" t="s">
        <v>1011</v>
      </c>
      <c r="G167" s="9">
        <v>1</v>
      </c>
      <c r="H167" s="8" t="s">
        <v>1140</v>
      </c>
      <c r="I167" s="63">
        <v>457000</v>
      </c>
    </row>
    <row r="168" spans="1:16" x14ac:dyDescent="0.2">
      <c r="A168" s="8">
        <v>3395</v>
      </c>
      <c r="B168" s="8">
        <v>55</v>
      </c>
      <c r="C168" t="s">
        <v>53</v>
      </c>
      <c r="D168" s="8" t="s">
        <v>793</v>
      </c>
      <c r="E168" s="8" t="s">
        <v>790</v>
      </c>
      <c r="F168" s="8" t="s">
        <v>794</v>
      </c>
      <c r="G168" s="9">
        <v>1</v>
      </c>
      <c r="H168" s="8" t="s">
        <v>1140</v>
      </c>
      <c r="I168" s="63">
        <v>399000</v>
      </c>
    </row>
    <row r="169" spans="1:16" x14ac:dyDescent="0.2">
      <c r="A169" s="8">
        <v>3382</v>
      </c>
      <c r="B169" s="8">
        <v>55</v>
      </c>
      <c r="C169" t="s">
        <v>53</v>
      </c>
      <c r="D169" s="8">
        <v>106</v>
      </c>
      <c r="E169" s="8" t="s">
        <v>306</v>
      </c>
      <c r="F169" s="8" t="s">
        <v>315</v>
      </c>
      <c r="G169" s="9">
        <v>1</v>
      </c>
      <c r="H169" s="8" t="s">
        <v>1140</v>
      </c>
      <c r="I169" s="63">
        <v>456000</v>
      </c>
    </row>
    <row r="170" spans="1:16" x14ac:dyDescent="0.2">
      <c r="A170" s="8">
        <v>3429</v>
      </c>
      <c r="B170" s="8">
        <v>55</v>
      </c>
      <c r="C170" t="s">
        <v>53</v>
      </c>
      <c r="D170" s="8" t="s">
        <v>669</v>
      </c>
      <c r="E170" s="8" t="s">
        <v>654</v>
      </c>
      <c r="F170" s="8" t="s">
        <v>670</v>
      </c>
      <c r="G170" s="9">
        <v>1</v>
      </c>
      <c r="H170" s="8" t="s">
        <v>1140</v>
      </c>
      <c r="I170" s="63">
        <v>398000</v>
      </c>
    </row>
    <row r="171" spans="1:16" x14ac:dyDescent="0.2">
      <c r="A171" s="8">
        <v>69436</v>
      </c>
      <c r="B171" s="8">
        <v>55</v>
      </c>
      <c r="C171" t="s">
        <v>53</v>
      </c>
      <c r="D171" s="8" t="s">
        <v>669</v>
      </c>
      <c r="E171" s="8" t="s">
        <v>790</v>
      </c>
      <c r="F171" s="8" t="s">
        <v>795</v>
      </c>
      <c r="G171" s="9">
        <v>1</v>
      </c>
      <c r="H171" s="8" t="s">
        <v>1140</v>
      </c>
      <c r="I171" s="63">
        <v>399000</v>
      </c>
    </row>
    <row r="172" spans="1:16" x14ac:dyDescent="0.2">
      <c r="A172" s="8">
        <v>3285</v>
      </c>
      <c r="B172" s="8">
        <v>55</v>
      </c>
      <c r="C172" t="s">
        <v>53</v>
      </c>
      <c r="D172" s="8">
        <v>112</v>
      </c>
      <c r="E172" s="8" t="s">
        <v>790</v>
      </c>
      <c r="F172" s="8" t="s">
        <v>796</v>
      </c>
      <c r="G172" s="9">
        <v>1</v>
      </c>
      <c r="H172" s="8" t="s">
        <v>1140</v>
      </c>
      <c r="I172" s="63">
        <v>386000</v>
      </c>
    </row>
    <row r="173" spans="1:16" x14ac:dyDescent="0.2">
      <c r="A173" s="8">
        <v>3267</v>
      </c>
      <c r="B173" s="8">
        <v>55</v>
      </c>
      <c r="C173" t="s">
        <v>53</v>
      </c>
      <c r="D173" s="8">
        <v>113</v>
      </c>
      <c r="E173" s="8" t="s">
        <v>112</v>
      </c>
      <c r="F173" s="8" t="s">
        <v>128</v>
      </c>
      <c r="G173" s="9">
        <v>1</v>
      </c>
      <c r="H173" s="8" t="s">
        <v>1140</v>
      </c>
      <c r="I173" s="63">
        <v>381000</v>
      </c>
    </row>
    <row r="174" spans="1:16" x14ac:dyDescent="0.2">
      <c r="A174" s="8">
        <v>3273</v>
      </c>
      <c r="B174" s="8">
        <v>55</v>
      </c>
      <c r="C174" t="s">
        <v>53</v>
      </c>
      <c r="D174" s="8">
        <v>115</v>
      </c>
      <c r="E174" s="8" t="s">
        <v>457</v>
      </c>
      <c r="F174" s="8" t="s">
        <v>468</v>
      </c>
      <c r="G174" s="9">
        <v>1</v>
      </c>
      <c r="H174" s="8" t="s">
        <v>1140</v>
      </c>
      <c r="I174" s="63">
        <v>390000</v>
      </c>
    </row>
    <row r="175" spans="1:16" x14ac:dyDescent="0.2">
      <c r="A175" s="8">
        <v>3286</v>
      </c>
      <c r="B175" s="8">
        <v>55</v>
      </c>
      <c r="C175" t="s">
        <v>53</v>
      </c>
      <c r="D175" s="8">
        <v>118</v>
      </c>
      <c r="E175" s="8" t="s">
        <v>790</v>
      </c>
      <c r="F175" s="8" t="s">
        <v>797</v>
      </c>
      <c r="G175" s="9">
        <v>1</v>
      </c>
      <c r="H175" s="8" t="s">
        <v>1140</v>
      </c>
      <c r="I175" s="63">
        <v>385000</v>
      </c>
    </row>
    <row r="176" spans="1:16" x14ac:dyDescent="0.2">
      <c r="A176" s="8">
        <v>3268</v>
      </c>
      <c r="B176" s="8">
        <v>55</v>
      </c>
      <c r="C176" t="s">
        <v>53</v>
      </c>
      <c r="D176" s="8">
        <v>123</v>
      </c>
      <c r="E176" s="8" t="s">
        <v>112</v>
      </c>
      <c r="F176" s="8" t="s">
        <v>129</v>
      </c>
      <c r="G176" s="9">
        <v>1</v>
      </c>
      <c r="H176" s="8" t="s">
        <v>1140</v>
      </c>
      <c r="I176" s="63">
        <v>381000</v>
      </c>
    </row>
    <row r="177" spans="1:9" x14ac:dyDescent="0.2">
      <c r="A177" s="8">
        <v>3263</v>
      </c>
      <c r="B177" s="8">
        <v>55</v>
      </c>
      <c r="C177" t="s">
        <v>53</v>
      </c>
      <c r="D177" s="8">
        <v>125</v>
      </c>
      <c r="E177" s="8" t="s">
        <v>591</v>
      </c>
      <c r="F177" s="8" t="s">
        <v>606</v>
      </c>
      <c r="G177" s="82">
        <v>1</v>
      </c>
      <c r="H177" s="80" t="s">
        <v>1140</v>
      </c>
      <c r="I177" s="63">
        <v>370000</v>
      </c>
    </row>
    <row r="178" spans="1:9" x14ac:dyDescent="0.2">
      <c r="A178" s="8">
        <v>3274</v>
      </c>
      <c r="B178" s="8">
        <v>55</v>
      </c>
      <c r="C178" t="s">
        <v>53</v>
      </c>
      <c r="D178" s="8">
        <v>127</v>
      </c>
      <c r="E178" s="8" t="s">
        <v>457</v>
      </c>
      <c r="F178" s="8" t="s">
        <v>469</v>
      </c>
      <c r="G178" s="9">
        <v>1</v>
      </c>
      <c r="H178" s="8" t="s">
        <v>1140</v>
      </c>
      <c r="I178" s="63">
        <v>390000</v>
      </c>
    </row>
    <row r="179" spans="1:9" x14ac:dyDescent="0.2">
      <c r="A179" s="8">
        <v>3347</v>
      </c>
      <c r="B179" s="8">
        <v>55</v>
      </c>
      <c r="C179" t="s">
        <v>53</v>
      </c>
      <c r="D179" s="8" t="s">
        <v>252</v>
      </c>
      <c r="E179" s="8" t="s">
        <v>247</v>
      </c>
      <c r="F179" s="8" t="s">
        <v>253</v>
      </c>
      <c r="G179" s="9">
        <v>1</v>
      </c>
      <c r="H179" s="8" t="s">
        <v>1140</v>
      </c>
      <c r="I179" s="63">
        <v>383000</v>
      </c>
    </row>
    <row r="180" spans="1:9" x14ac:dyDescent="0.2">
      <c r="A180" s="8">
        <v>3435</v>
      </c>
      <c r="B180" s="8">
        <v>55</v>
      </c>
      <c r="C180" t="s">
        <v>53</v>
      </c>
      <c r="D180" s="8" t="s">
        <v>671</v>
      </c>
      <c r="E180" s="8" t="s">
        <v>654</v>
      </c>
      <c r="F180" s="8" t="s">
        <v>672</v>
      </c>
      <c r="G180" s="9">
        <v>1</v>
      </c>
      <c r="H180" s="8" t="s">
        <v>1140</v>
      </c>
      <c r="I180" s="63">
        <v>391000</v>
      </c>
    </row>
    <row r="181" spans="1:9" x14ac:dyDescent="0.2">
      <c r="A181" s="8">
        <v>3407</v>
      </c>
      <c r="B181" s="8">
        <v>55</v>
      </c>
      <c r="C181" t="s">
        <v>53</v>
      </c>
      <c r="D181" s="8" t="s">
        <v>254</v>
      </c>
      <c r="E181" s="8" t="s">
        <v>247</v>
      </c>
      <c r="F181" s="8" t="s">
        <v>255</v>
      </c>
      <c r="G181" s="9">
        <v>1</v>
      </c>
      <c r="H181" s="8" t="s">
        <v>1140</v>
      </c>
      <c r="I181" s="63">
        <v>382000</v>
      </c>
    </row>
    <row r="182" spans="1:9" x14ac:dyDescent="0.2">
      <c r="A182" s="8">
        <v>69431</v>
      </c>
      <c r="B182" s="8">
        <v>55</v>
      </c>
      <c r="C182" t="s">
        <v>53</v>
      </c>
      <c r="D182" s="8" t="s">
        <v>673</v>
      </c>
      <c r="E182" s="8" t="s">
        <v>654</v>
      </c>
      <c r="F182" s="8" t="s">
        <v>674</v>
      </c>
      <c r="G182" s="9">
        <v>1</v>
      </c>
      <c r="H182" s="8" t="s">
        <v>1140</v>
      </c>
      <c r="I182" s="63">
        <v>390000</v>
      </c>
    </row>
    <row r="183" spans="1:9" x14ac:dyDescent="0.2">
      <c r="A183" s="8">
        <v>3275</v>
      </c>
      <c r="B183" s="8">
        <v>55</v>
      </c>
      <c r="C183" t="s">
        <v>53</v>
      </c>
      <c r="D183" s="8">
        <v>134</v>
      </c>
      <c r="E183" s="8" t="s">
        <v>457</v>
      </c>
      <c r="F183" s="8" t="s">
        <v>470</v>
      </c>
      <c r="G183" s="9">
        <v>1</v>
      </c>
      <c r="H183" s="8" t="s">
        <v>1140</v>
      </c>
      <c r="I183" s="63">
        <v>380000</v>
      </c>
    </row>
    <row r="184" spans="1:9" x14ac:dyDescent="0.2">
      <c r="A184" s="8">
        <v>3264</v>
      </c>
      <c r="B184" s="8">
        <v>55</v>
      </c>
      <c r="C184" t="s">
        <v>53</v>
      </c>
      <c r="D184" s="8">
        <v>135</v>
      </c>
      <c r="E184" s="8" t="s">
        <v>591</v>
      </c>
      <c r="F184" s="8" t="s">
        <v>607</v>
      </c>
      <c r="G184" s="82">
        <v>1</v>
      </c>
      <c r="H184" s="80" t="s">
        <v>1140</v>
      </c>
      <c r="I184" s="63">
        <v>372000</v>
      </c>
    </row>
    <row r="185" spans="1:9" x14ac:dyDescent="0.2">
      <c r="A185" s="8">
        <v>3279</v>
      </c>
      <c r="B185" s="8">
        <v>55</v>
      </c>
      <c r="C185" t="s">
        <v>53</v>
      </c>
      <c r="D185" s="8">
        <v>136</v>
      </c>
      <c r="E185" s="8" t="s">
        <v>621</v>
      </c>
      <c r="F185" s="8" t="s">
        <v>622</v>
      </c>
      <c r="G185" s="9">
        <v>1</v>
      </c>
      <c r="H185" s="8" t="s">
        <v>1140</v>
      </c>
      <c r="I185" s="63">
        <v>374000</v>
      </c>
    </row>
    <row r="186" spans="1:9" x14ac:dyDescent="0.2">
      <c r="A186" s="8">
        <v>3348</v>
      </c>
      <c r="B186" s="8">
        <v>55</v>
      </c>
      <c r="C186" t="s">
        <v>53</v>
      </c>
      <c r="D186" s="8" t="s">
        <v>256</v>
      </c>
      <c r="E186" s="8" t="s">
        <v>247</v>
      </c>
      <c r="F186" s="8" t="s">
        <v>257</v>
      </c>
      <c r="G186" s="9">
        <v>1</v>
      </c>
      <c r="H186" s="8" t="s">
        <v>1140</v>
      </c>
      <c r="I186" s="63">
        <v>380000</v>
      </c>
    </row>
    <row r="187" spans="1:9" x14ac:dyDescent="0.2">
      <c r="A187" s="8">
        <v>3408</v>
      </c>
      <c r="B187" s="8">
        <v>55</v>
      </c>
      <c r="C187" t="s">
        <v>53</v>
      </c>
      <c r="D187" s="8" t="s">
        <v>258</v>
      </c>
      <c r="E187" s="8" t="s">
        <v>247</v>
      </c>
      <c r="F187" s="8" t="s">
        <v>259</v>
      </c>
      <c r="G187" s="9">
        <v>1</v>
      </c>
      <c r="H187" s="8" t="s">
        <v>1140</v>
      </c>
      <c r="I187" s="63">
        <v>380000</v>
      </c>
    </row>
    <row r="188" spans="1:9" x14ac:dyDescent="0.2">
      <c r="A188" s="8">
        <v>3299</v>
      </c>
      <c r="B188" s="8">
        <v>55</v>
      </c>
      <c r="C188" t="s">
        <v>53</v>
      </c>
      <c r="D188" s="8">
        <v>145</v>
      </c>
      <c r="E188" s="8" t="s">
        <v>790</v>
      </c>
      <c r="F188" s="8" t="s">
        <v>798</v>
      </c>
      <c r="G188" s="9">
        <v>1</v>
      </c>
      <c r="H188" s="8" t="s">
        <v>1140</v>
      </c>
      <c r="I188" s="63">
        <v>385000</v>
      </c>
    </row>
    <row r="189" spans="1:9" x14ac:dyDescent="0.2">
      <c r="A189" s="8">
        <v>3399</v>
      </c>
      <c r="B189" s="8">
        <v>55</v>
      </c>
      <c r="C189" t="s">
        <v>53</v>
      </c>
      <c r="D189" s="8">
        <v>152</v>
      </c>
      <c r="E189" s="8" t="s">
        <v>790</v>
      </c>
      <c r="F189" s="8" t="s">
        <v>799</v>
      </c>
      <c r="G189" s="9">
        <v>1</v>
      </c>
      <c r="H189" s="8" t="s">
        <v>1140</v>
      </c>
      <c r="I189" s="63">
        <v>375000</v>
      </c>
    </row>
    <row r="190" spans="1:9" x14ac:dyDescent="0.2">
      <c r="A190" s="8">
        <v>3383</v>
      </c>
      <c r="B190" s="8">
        <v>55</v>
      </c>
      <c r="C190" t="s">
        <v>53</v>
      </c>
      <c r="D190" s="8">
        <v>157</v>
      </c>
      <c r="E190" s="8" t="s">
        <v>457</v>
      </c>
      <c r="F190" s="8" t="s">
        <v>471</v>
      </c>
      <c r="G190" s="9">
        <v>1</v>
      </c>
      <c r="H190" s="8" t="s">
        <v>1140</v>
      </c>
      <c r="I190" s="63">
        <v>389000</v>
      </c>
    </row>
    <row r="191" spans="1:9" x14ac:dyDescent="0.2">
      <c r="A191" s="8">
        <v>3280</v>
      </c>
      <c r="B191" s="8">
        <v>55</v>
      </c>
      <c r="C191" t="s">
        <v>53</v>
      </c>
      <c r="D191" s="8">
        <v>158</v>
      </c>
      <c r="E191" s="8" t="s">
        <v>621</v>
      </c>
      <c r="F191" s="8" t="s">
        <v>623</v>
      </c>
      <c r="G191" s="9">
        <v>1</v>
      </c>
      <c r="H191" s="8" t="s">
        <v>1140</v>
      </c>
      <c r="I191" s="63">
        <v>363000</v>
      </c>
    </row>
    <row r="192" spans="1:9" x14ac:dyDescent="0.2">
      <c r="A192" s="8">
        <v>3281</v>
      </c>
      <c r="B192" s="8">
        <v>55</v>
      </c>
      <c r="C192" t="s">
        <v>53</v>
      </c>
      <c r="D192" s="8">
        <v>164</v>
      </c>
      <c r="E192" s="8" t="s">
        <v>621</v>
      </c>
      <c r="F192" s="8" t="s">
        <v>624</v>
      </c>
      <c r="G192" s="9">
        <v>1</v>
      </c>
      <c r="H192" s="8" t="s">
        <v>1140</v>
      </c>
      <c r="I192" s="63">
        <v>401000</v>
      </c>
    </row>
    <row r="193" spans="1:9" x14ac:dyDescent="0.2">
      <c r="A193" s="8">
        <v>3300</v>
      </c>
      <c r="B193" s="8">
        <v>55</v>
      </c>
      <c r="C193" t="s">
        <v>53</v>
      </c>
      <c r="D193" s="8">
        <v>167</v>
      </c>
      <c r="E193" s="8" t="s">
        <v>790</v>
      </c>
      <c r="F193" s="8" t="s">
        <v>800</v>
      </c>
      <c r="G193" s="9">
        <v>1</v>
      </c>
      <c r="H193" s="8" t="s">
        <v>1140</v>
      </c>
      <c r="I193" s="63">
        <v>363000</v>
      </c>
    </row>
    <row r="194" spans="1:9" x14ac:dyDescent="0.2">
      <c r="A194" s="8">
        <v>3384</v>
      </c>
      <c r="B194" s="8">
        <v>55</v>
      </c>
      <c r="C194" t="s">
        <v>53</v>
      </c>
      <c r="D194" s="8">
        <v>183</v>
      </c>
      <c r="E194" s="8" t="s">
        <v>457</v>
      </c>
      <c r="F194" s="8" t="s">
        <v>472</v>
      </c>
      <c r="G194" s="9">
        <v>1</v>
      </c>
      <c r="H194" s="8" t="s">
        <v>1140</v>
      </c>
      <c r="I194" s="63">
        <v>373000</v>
      </c>
    </row>
    <row r="195" spans="1:9" x14ac:dyDescent="0.2">
      <c r="A195" s="8">
        <v>3352</v>
      </c>
      <c r="B195" s="8">
        <v>55</v>
      </c>
      <c r="C195" t="s">
        <v>53</v>
      </c>
      <c r="D195" s="8" t="s">
        <v>473</v>
      </c>
      <c r="E195" s="8" t="s">
        <v>457</v>
      </c>
      <c r="F195" s="8" t="s">
        <v>474</v>
      </c>
      <c r="G195" s="9">
        <v>1</v>
      </c>
      <c r="H195" s="8" t="s">
        <v>1140</v>
      </c>
      <c r="I195" s="63">
        <v>389000</v>
      </c>
    </row>
    <row r="196" spans="1:9" x14ac:dyDescent="0.2">
      <c r="A196" s="8">
        <v>3411</v>
      </c>
      <c r="B196" s="8">
        <v>55</v>
      </c>
      <c r="C196" t="s">
        <v>53</v>
      </c>
      <c r="D196" s="8" t="s">
        <v>475</v>
      </c>
      <c r="E196" s="8" t="s">
        <v>457</v>
      </c>
      <c r="F196" s="8" t="s">
        <v>476</v>
      </c>
      <c r="G196" s="9">
        <v>1</v>
      </c>
      <c r="H196" s="8" t="s">
        <v>1140</v>
      </c>
      <c r="I196" s="63">
        <v>388000</v>
      </c>
    </row>
    <row r="197" spans="1:9" x14ac:dyDescent="0.2">
      <c r="A197" s="8">
        <v>3370</v>
      </c>
      <c r="B197" s="8">
        <v>55</v>
      </c>
      <c r="C197" t="s">
        <v>53</v>
      </c>
      <c r="D197" s="8">
        <v>189</v>
      </c>
      <c r="E197" s="8" t="s">
        <v>621</v>
      </c>
      <c r="F197" s="8" t="s">
        <v>625</v>
      </c>
      <c r="G197" s="9">
        <v>1</v>
      </c>
      <c r="H197" s="8" t="s">
        <v>1140</v>
      </c>
      <c r="I197" s="63">
        <v>522000</v>
      </c>
    </row>
    <row r="198" spans="1:9" x14ac:dyDescent="0.2">
      <c r="A198" s="8">
        <v>3388</v>
      </c>
      <c r="B198" s="8">
        <v>55</v>
      </c>
      <c r="C198" t="s">
        <v>53</v>
      </c>
      <c r="D198" s="8">
        <v>195</v>
      </c>
      <c r="E198" s="8" t="s">
        <v>621</v>
      </c>
      <c r="F198" s="8" t="s">
        <v>626</v>
      </c>
      <c r="G198" s="9">
        <v>1</v>
      </c>
      <c r="H198" s="8" t="s">
        <v>1140</v>
      </c>
      <c r="I198" s="63">
        <v>496000</v>
      </c>
    </row>
    <row r="199" spans="1:9" x14ac:dyDescent="0.2">
      <c r="A199" s="8">
        <v>3385</v>
      </c>
      <c r="B199" s="8">
        <v>55</v>
      </c>
      <c r="C199" t="s">
        <v>53</v>
      </c>
      <c r="D199" s="8">
        <v>197</v>
      </c>
      <c r="E199" s="8" t="s">
        <v>457</v>
      </c>
      <c r="F199" s="8" t="s">
        <v>477</v>
      </c>
      <c r="G199" s="9">
        <v>1</v>
      </c>
      <c r="H199" s="8" t="s">
        <v>1140</v>
      </c>
      <c r="I199" s="63">
        <v>378000</v>
      </c>
    </row>
    <row r="200" spans="1:9" x14ac:dyDescent="0.2">
      <c r="A200" s="8">
        <v>3276</v>
      </c>
      <c r="B200" s="8">
        <v>55</v>
      </c>
      <c r="C200" t="s">
        <v>53</v>
      </c>
      <c r="D200" s="8">
        <v>200</v>
      </c>
      <c r="E200" s="8" t="s">
        <v>457</v>
      </c>
      <c r="F200" s="8" t="s">
        <v>478</v>
      </c>
      <c r="G200" s="9">
        <v>1</v>
      </c>
      <c r="H200" s="8" t="s">
        <v>1140</v>
      </c>
      <c r="I200" s="63">
        <v>380000</v>
      </c>
    </row>
    <row r="201" spans="1:9" x14ac:dyDescent="0.2">
      <c r="A201" s="8">
        <v>3282</v>
      </c>
      <c r="B201" s="8">
        <v>55</v>
      </c>
      <c r="C201" t="s">
        <v>53</v>
      </c>
      <c r="D201" s="8">
        <v>222</v>
      </c>
      <c r="E201" s="8" t="s">
        <v>621</v>
      </c>
      <c r="F201" s="8" t="s">
        <v>627</v>
      </c>
      <c r="G201" s="9">
        <v>1</v>
      </c>
      <c r="H201" s="8" t="s">
        <v>1140</v>
      </c>
      <c r="I201" s="63">
        <v>406000</v>
      </c>
    </row>
    <row r="202" spans="1:9" x14ac:dyDescent="0.2">
      <c r="A202" s="8">
        <v>3283</v>
      </c>
      <c r="B202" s="8">
        <v>55</v>
      </c>
      <c r="C202" t="s">
        <v>53</v>
      </c>
      <c r="D202" s="8" t="s">
        <v>628</v>
      </c>
      <c r="E202" s="8" t="s">
        <v>621</v>
      </c>
      <c r="F202" s="8" t="s">
        <v>629</v>
      </c>
      <c r="G202" s="9">
        <v>1</v>
      </c>
      <c r="H202" s="8" t="s">
        <v>1140</v>
      </c>
      <c r="I202" s="63">
        <v>419000</v>
      </c>
    </row>
    <row r="203" spans="1:9" x14ac:dyDescent="0.2">
      <c r="A203" s="8">
        <v>3284</v>
      </c>
      <c r="B203" s="8">
        <v>55</v>
      </c>
      <c r="C203" t="s">
        <v>53</v>
      </c>
      <c r="D203" s="8" t="s">
        <v>630</v>
      </c>
      <c r="E203" s="8" t="s">
        <v>621</v>
      </c>
      <c r="F203" s="8" t="s">
        <v>631</v>
      </c>
      <c r="G203" s="9">
        <v>1</v>
      </c>
      <c r="H203" s="8" t="s">
        <v>1140</v>
      </c>
      <c r="I203" s="63">
        <v>419000</v>
      </c>
    </row>
    <row r="204" spans="1:9" x14ac:dyDescent="0.2">
      <c r="A204" s="8">
        <v>3432</v>
      </c>
      <c r="B204" s="8">
        <v>55</v>
      </c>
      <c r="C204" t="s">
        <v>53</v>
      </c>
      <c r="D204" s="8" t="s">
        <v>175</v>
      </c>
      <c r="E204" s="8" t="s">
        <v>176</v>
      </c>
      <c r="F204" s="8" t="s">
        <v>177</v>
      </c>
      <c r="G204" s="9">
        <v>1</v>
      </c>
      <c r="H204" s="8" t="s">
        <v>1140</v>
      </c>
      <c r="I204" s="63">
        <v>389000</v>
      </c>
    </row>
    <row r="205" spans="1:9" x14ac:dyDescent="0.2">
      <c r="A205" s="8">
        <v>69427</v>
      </c>
      <c r="B205" s="8">
        <v>55</v>
      </c>
      <c r="C205" t="s">
        <v>53</v>
      </c>
      <c r="D205" s="8">
        <v>293</v>
      </c>
      <c r="E205" s="8" t="s">
        <v>176</v>
      </c>
      <c r="F205" s="8" t="s">
        <v>178</v>
      </c>
      <c r="G205" s="9">
        <v>1</v>
      </c>
      <c r="H205" s="8" t="s">
        <v>1140</v>
      </c>
      <c r="I205" s="63">
        <v>385000</v>
      </c>
    </row>
    <row r="206" spans="1:9" x14ac:dyDescent="0.2">
      <c r="A206" s="8">
        <v>3428</v>
      </c>
      <c r="B206" s="8">
        <v>55</v>
      </c>
      <c r="C206" t="s">
        <v>53</v>
      </c>
      <c r="D206" s="8" t="s">
        <v>1102</v>
      </c>
      <c r="E206" s="8" t="s">
        <v>176</v>
      </c>
      <c r="F206" s="8" t="s">
        <v>1103</v>
      </c>
      <c r="G206" s="9">
        <v>1</v>
      </c>
      <c r="H206" s="8" t="s">
        <v>1140</v>
      </c>
      <c r="I206" s="63">
        <v>422000</v>
      </c>
    </row>
    <row r="207" spans="1:9" x14ac:dyDescent="0.2">
      <c r="A207" s="8">
        <v>69428</v>
      </c>
      <c r="B207" s="8">
        <v>55</v>
      </c>
      <c r="C207" t="s">
        <v>53</v>
      </c>
      <c r="D207" s="8" t="s">
        <v>179</v>
      </c>
      <c r="E207" s="8" t="s">
        <v>176</v>
      </c>
      <c r="F207" s="8" t="s">
        <v>180</v>
      </c>
      <c r="G207" s="9">
        <v>1</v>
      </c>
      <c r="H207" s="8" t="s">
        <v>1140</v>
      </c>
      <c r="I207" s="63">
        <v>415000</v>
      </c>
    </row>
    <row r="208" spans="1:9" x14ac:dyDescent="0.2">
      <c r="A208" s="8">
        <v>3423</v>
      </c>
      <c r="B208" s="8">
        <v>55</v>
      </c>
      <c r="C208" t="s">
        <v>53</v>
      </c>
      <c r="D208" s="8">
        <v>313</v>
      </c>
      <c r="E208" s="8" t="s">
        <v>176</v>
      </c>
      <c r="F208" s="8" t="s">
        <v>181</v>
      </c>
      <c r="G208" s="9">
        <v>1</v>
      </c>
      <c r="H208" s="8" t="s">
        <v>1140</v>
      </c>
      <c r="I208" s="63">
        <v>449000</v>
      </c>
    </row>
    <row r="209" spans="1:10" x14ac:dyDescent="0.2">
      <c r="A209" s="8">
        <v>3425</v>
      </c>
      <c r="B209" s="8">
        <v>55</v>
      </c>
      <c r="C209" t="s">
        <v>53</v>
      </c>
      <c r="D209" s="8">
        <v>318</v>
      </c>
      <c r="E209" s="8" t="s">
        <v>176</v>
      </c>
      <c r="F209" s="8" t="s">
        <v>182</v>
      </c>
      <c r="G209" s="9">
        <v>1</v>
      </c>
      <c r="H209" s="8" t="s">
        <v>1140</v>
      </c>
      <c r="I209" s="63">
        <v>439000</v>
      </c>
    </row>
    <row r="210" spans="1:10" x14ac:dyDescent="0.2">
      <c r="A210" s="8">
        <v>3422</v>
      </c>
      <c r="B210" s="8">
        <v>55</v>
      </c>
      <c r="C210" t="s">
        <v>53</v>
      </c>
      <c r="D210" s="8">
        <v>331</v>
      </c>
      <c r="E210" s="8" t="s">
        <v>176</v>
      </c>
      <c r="F210" s="8" t="s">
        <v>183</v>
      </c>
      <c r="G210" s="9">
        <v>1</v>
      </c>
      <c r="H210" s="8" t="s">
        <v>1140</v>
      </c>
      <c r="I210" s="63">
        <v>446000</v>
      </c>
    </row>
    <row r="211" spans="1:10" x14ac:dyDescent="0.2">
      <c r="A211" s="8">
        <v>3421</v>
      </c>
      <c r="B211" s="8">
        <v>55</v>
      </c>
      <c r="C211" t="s">
        <v>53</v>
      </c>
      <c r="D211" s="8">
        <v>346</v>
      </c>
      <c r="E211" s="8" t="s">
        <v>176</v>
      </c>
      <c r="F211" s="8" t="s">
        <v>184</v>
      </c>
      <c r="G211" s="9">
        <v>1</v>
      </c>
      <c r="H211" s="8" t="s">
        <v>1140</v>
      </c>
      <c r="I211" s="63">
        <v>444000</v>
      </c>
    </row>
    <row r="212" spans="1:10" x14ac:dyDescent="0.2">
      <c r="A212" s="8">
        <v>3424</v>
      </c>
      <c r="B212" s="8">
        <v>55</v>
      </c>
      <c r="C212" t="s">
        <v>53</v>
      </c>
      <c r="D212" s="8">
        <v>347</v>
      </c>
      <c r="E212" s="8" t="s">
        <v>176</v>
      </c>
      <c r="F212" s="8" t="s">
        <v>185</v>
      </c>
      <c r="G212" s="9">
        <v>1</v>
      </c>
      <c r="H212" s="8" t="s">
        <v>1140</v>
      </c>
      <c r="I212" s="63">
        <v>453000</v>
      </c>
    </row>
    <row r="213" spans="1:10" x14ac:dyDescent="0.2">
      <c r="A213" s="8">
        <v>4136</v>
      </c>
      <c r="B213" s="8">
        <v>77</v>
      </c>
      <c r="C213" t="s">
        <v>130</v>
      </c>
      <c r="D213" s="8">
        <v>8</v>
      </c>
      <c r="E213" s="8" t="s">
        <v>316</v>
      </c>
      <c r="F213" s="8" t="s">
        <v>317</v>
      </c>
      <c r="G213" s="9">
        <v>1</v>
      </c>
      <c r="H213" s="8" t="s">
        <v>1140</v>
      </c>
      <c r="I213" s="79">
        <v>401000</v>
      </c>
    </row>
    <row r="214" spans="1:10" x14ac:dyDescent="0.2">
      <c r="A214" s="8">
        <v>4130</v>
      </c>
      <c r="B214" s="8">
        <v>77</v>
      </c>
      <c r="C214" t="s">
        <v>130</v>
      </c>
      <c r="D214" s="8">
        <v>10</v>
      </c>
      <c r="E214" s="8" t="s">
        <v>439</v>
      </c>
      <c r="F214" s="8" t="s">
        <v>440</v>
      </c>
      <c r="G214" s="9">
        <v>1</v>
      </c>
      <c r="H214" s="8" t="s">
        <v>1140</v>
      </c>
      <c r="I214" s="79">
        <v>391000</v>
      </c>
    </row>
    <row r="215" spans="1:10" x14ac:dyDescent="0.2">
      <c r="A215" s="8">
        <v>4137</v>
      </c>
      <c r="B215" s="8">
        <v>77</v>
      </c>
      <c r="C215" t="s">
        <v>130</v>
      </c>
      <c r="D215" s="8">
        <v>12</v>
      </c>
      <c r="E215" s="8" t="s">
        <v>863</v>
      </c>
      <c r="F215" s="8" t="s">
        <v>864</v>
      </c>
      <c r="G215" s="9">
        <v>1</v>
      </c>
      <c r="H215" s="8" t="s">
        <v>1140</v>
      </c>
      <c r="I215" s="63">
        <v>391000</v>
      </c>
    </row>
    <row r="216" spans="1:10" x14ac:dyDescent="0.2">
      <c r="A216" s="8">
        <v>4131</v>
      </c>
      <c r="B216" s="8">
        <v>77</v>
      </c>
      <c r="C216" t="s">
        <v>130</v>
      </c>
      <c r="D216" s="8">
        <v>20</v>
      </c>
      <c r="E216" s="8" t="s">
        <v>439</v>
      </c>
      <c r="F216" s="8" t="s">
        <v>441</v>
      </c>
      <c r="G216" s="9">
        <v>1</v>
      </c>
      <c r="H216" s="8" t="s">
        <v>1140</v>
      </c>
      <c r="I216" s="63">
        <v>384000</v>
      </c>
      <c r="J216" s="63"/>
    </row>
    <row r="217" spans="1:10" x14ac:dyDescent="0.2">
      <c r="A217" s="8">
        <v>4122</v>
      </c>
      <c r="B217" s="8">
        <v>77</v>
      </c>
      <c r="C217" t="s">
        <v>130</v>
      </c>
      <c r="D217" s="8">
        <v>22</v>
      </c>
      <c r="E217" s="8" t="s">
        <v>186</v>
      </c>
      <c r="F217" s="8" t="s">
        <v>187</v>
      </c>
      <c r="G217" s="9">
        <v>1</v>
      </c>
      <c r="H217" s="8" t="s">
        <v>1140</v>
      </c>
      <c r="I217" s="63">
        <v>377000</v>
      </c>
    </row>
    <row r="218" spans="1:10" x14ac:dyDescent="0.2">
      <c r="A218" s="8">
        <v>4123</v>
      </c>
      <c r="B218" s="8">
        <v>77</v>
      </c>
      <c r="C218" t="s">
        <v>130</v>
      </c>
      <c r="D218" s="8">
        <v>26</v>
      </c>
      <c r="E218" s="8" t="s">
        <v>292</v>
      </c>
      <c r="F218" s="8" t="s">
        <v>293</v>
      </c>
      <c r="G218" s="9">
        <v>1</v>
      </c>
      <c r="H218" s="8" t="s">
        <v>1140</v>
      </c>
      <c r="I218" s="63">
        <v>378000</v>
      </c>
    </row>
    <row r="219" spans="1:10" x14ac:dyDescent="0.2">
      <c r="A219" s="8">
        <v>4126</v>
      </c>
      <c r="B219" s="8">
        <v>77</v>
      </c>
      <c r="C219" t="s">
        <v>130</v>
      </c>
      <c r="D219" s="8">
        <v>34</v>
      </c>
      <c r="E219" s="8" t="s">
        <v>316</v>
      </c>
      <c r="F219" s="8" t="s">
        <v>318</v>
      </c>
      <c r="G219" s="9">
        <v>1</v>
      </c>
      <c r="H219" s="8" t="s">
        <v>1140</v>
      </c>
      <c r="I219" s="63">
        <v>378000</v>
      </c>
    </row>
    <row r="220" spans="1:10" x14ac:dyDescent="0.2">
      <c r="A220" s="8">
        <v>4132</v>
      </c>
      <c r="B220" s="8">
        <v>77</v>
      </c>
      <c r="C220" t="s">
        <v>130</v>
      </c>
      <c r="D220" s="8">
        <v>38</v>
      </c>
      <c r="E220" s="8" t="s">
        <v>439</v>
      </c>
      <c r="F220" s="8" t="s">
        <v>442</v>
      </c>
      <c r="G220" s="9">
        <v>1</v>
      </c>
      <c r="H220" s="8" t="s">
        <v>1140</v>
      </c>
      <c r="I220" s="63">
        <v>384000</v>
      </c>
    </row>
    <row r="221" spans="1:10" x14ac:dyDescent="0.2">
      <c r="A221" s="8">
        <v>4119</v>
      </c>
      <c r="B221" s="8">
        <v>77</v>
      </c>
      <c r="C221" t="s">
        <v>130</v>
      </c>
      <c r="D221" s="8">
        <v>42</v>
      </c>
      <c r="E221" s="8" t="s">
        <v>131</v>
      </c>
      <c r="F221" s="8" t="s">
        <v>132</v>
      </c>
      <c r="G221" s="9">
        <v>1</v>
      </c>
      <c r="H221" s="8" t="s">
        <v>1140</v>
      </c>
      <c r="I221" s="63">
        <v>370000</v>
      </c>
    </row>
    <row r="222" spans="1:10" x14ac:dyDescent="0.2">
      <c r="A222" s="8">
        <v>4134</v>
      </c>
      <c r="B222" s="8">
        <v>77</v>
      </c>
      <c r="C222" t="s">
        <v>130</v>
      </c>
      <c r="D222" s="8">
        <v>50</v>
      </c>
      <c r="E222" s="8" t="s">
        <v>186</v>
      </c>
      <c r="F222" s="8" t="s">
        <v>188</v>
      </c>
      <c r="G222" s="9">
        <v>1</v>
      </c>
      <c r="H222" s="8" t="s">
        <v>1140</v>
      </c>
      <c r="I222" s="63">
        <v>385000</v>
      </c>
    </row>
    <row r="223" spans="1:10" x14ac:dyDescent="0.2">
      <c r="A223" s="8">
        <v>4127</v>
      </c>
      <c r="B223" s="8">
        <v>77</v>
      </c>
      <c r="C223" t="s">
        <v>130</v>
      </c>
      <c r="D223" s="8">
        <v>52</v>
      </c>
      <c r="E223" s="8" t="s">
        <v>316</v>
      </c>
      <c r="F223" s="8" t="s">
        <v>319</v>
      </c>
      <c r="G223" s="9">
        <v>1</v>
      </c>
      <c r="H223" s="8" t="s">
        <v>1140</v>
      </c>
      <c r="I223" s="63">
        <v>363000</v>
      </c>
    </row>
    <row r="224" spans="1:10" x14ac:dyDescent="0.2">
      <c r="A224" s="8">
        <v>4133</v>
      </c>
      <c r="B224" s="8">
        <v>77</v>
      </c>
      <c r="C224" t="s">
        <v>130</v>
      </c>
      <c r="D224" s="8">
        <v>56</v>
      </c>
      <c r="E224" s="8" t="s">
        <v>863</v>
      </c>
      <c r="F224" s="8" t="s">
        <v>865</v>
      </c>
      <c r="G224" s="9">
        <v>1</v>
      </c>
      <c r="H224" s="8" t="s">
        <v>1140</v>
      </c>
      <c r="I224" s="63">
        <v>383000</v>
      </c>
    </row>
    <row r="225" spans="1:9" x14ac:dyDescent="0.2">
      <c r="A225" s="8">
        <v>4120</v>
      </c>
      <c r="B225" s="8">
        <v>77</v>
      </c>
      <c r="C225" t="s">
        <v>130</v>
      </c>
      <c r="D225" s="8">
        <v>58</v>
      </c>
      <c r="E225" s="8" t="s">
        <v>131</v>
      </c>
      <c r="F225" s="8" t="s">
        <v>133</v>
      </c>
      <c r="G225" s="9">
        <v>1</v>
      </c>
      <c r="H225" s="8" t="s">
        <v>1140</v>
      </c>
      <c r="I225" s="63">
        <v>385000</v>
      </c>
    </row>
    <row r="226" spans="1:9" x14ac:dyDescent="0.2">
      <c r="A226" s="8">
        <v>4124</v>
      </c>
      <c r="B226" s="8">
        <v>77</v>
      </c>
      <c r="C226" t="s">
        <v>130</v>
      </c>
      <c r="D226" s="8">
        <v>58</v>
      </c>
      <c r="E226" s="8" t="s">
        <v>292</v>
      </c>
      <c r="F226" s="8" t="s">
        <v>294</v>
      </c>
      <c r="G226" s="9">
        <v>1</v>
      </c>
      <c r="H226" s="8" t="s">
        <v>1140</v>
      </c>
      <c r="I226" s="63">
        <v>384000</v>
      </c>
    </row>
    <row r="227" spans="1:9" x14ac:dyDescent="0.2">
      <c r="A227" s="8">
        <v>4135</v>
      </c>
      <c r="B227" s="8">
        <v>77</v>
      </c>
      <c r="C227" t="s">
        <v>130</v>
      </c>
      <c r="D227" s="8">
        <v>62</v>
      </c>
      <c r="E227" s="8" t="s">
        <v>186</v>
      </c>
      <c r="F227" s="8" t="s">
        <v>189</v>
      </c>
      <c r="G227" s="9">
        <v>1</v>
      </c>
      <c r="H227" s="8" t="s">
        <v>1140</v>
      </c>
      <c r="I227" s="63">
        <v>386000</v>
      </c>
    </row>
    <row r="228" spans="1:9" x14ac:dyDescent="0.2">
      <c r="A228" s="8">
        <v>4125</v>
      </c>
      <c r="B228" s="8">
        <v>77</v>
      </c>
      <c r="C228" t="s">
        <v>130</v>
      </c>
      <c r="D228" s="8">
        <v>68</v>
      </c>
      <c r="E228" s="8" t="s">
        <v>292</v>
      </c>
      <c r="F228" s="8" t="s">
        <v>295</v>
      </c>
      <c r="G228" s="9">
        <v>1</v>
      </c>
      <c r="H228" s="8" t="s">
        <v>1140</v>
      </c>
      <c r="I228" s="63">
        <v>385000</v>
      </c>
    </row>
    <row r="229" spans="1:9" x14ac:dyDescent="0.2">
      <c r="A229" s="8">
        <v>4128</v>
      </c>
      <c r="B229" s="8">
        <v>77</v>
      </c>
      <c r="C229" t="s">
        <v>130</v>
      </c>
      <c r="D229" s="8">
        <v>68</v>
      </c>
      <c r="E229" s="8" t="s">
        <v>316</v>
      </c>
      <c r="F229" s="8" t="s">
        <v>320</v>
      </c>
      <c r="G229" s="9">
        <v>1</v>
      </c>
      <c r="H229" s="8" t="s">
        <v>1140</v>
      </c>
      <c r="I229" s="63">
        <v>377000</v>
      </c>
    </row>
    <row r="230" spans="1:9" x14ac:dyDescent="0.2">
      <c r="A230" s="8">
        <v>4129</v>
      </c>
      <c r="B230" s="8">
        <v>77</v>
      </c>
      <c r="C230" t="s">
        <v>130</v>
      </c>
      <c r="D230" s="8">
        <v>84</v>
      </c>
      <c r="E230" s="8" t="s">
        <v>316</v>
      </c>
      <c r="F230" s="8" t="s">
        <v>321</v>
      </c>
      <c r="G230" s="9">
        <v>1</v>
      </c>
      <c r="H230" s="8" t="s">
        <v>1140</v>
      </c>
      <c r="I230" s="63">
        <v>384000</v>
      </c>
    </row>
    <row r="231" spans="1:9" x14ac:dyDescent="0.2">
      <c r="A231" s="8">
        <v>4121</v>
      </c>
      <c r="B231" s="8">
        <v>77</v>
      </c>
      <c r="C231" t="s">
        <v>130</v>
      </c>
      <c r="D231" s="8">
        <v>86</v>
      </c>
      <c r="E231" s="8" t="s">
        <v>131</v>
      </c>
      <c r="F231" s="8" t="s">
        <v>134</v>
      </c>
      <c r="G231" s="9">
        <v>1</v>
      </c>
      <c r="H231" s="8" t="s">
        <v>1140</v>
      </c>
      <c r="I231" s="63">
        <v>377000</v>
      </c>
    </row>
    <row r="232" spans="1:9" x14ac:dyDescent="0.2">
      <c r="A232" s="8">
        <v>3010</v>
      </c>
      <c r="B232" s="8">
        <v>241</v>
      </c>
      <c r="C232" t="s">
        <v>357</v>
      </c>
      <c r="D232" s="8">
        <v>14</v>
      </c>
      <c r="E232" s="8" t="s">
        <v>358</v>
      </c>
      <c r="F232" s="8" t="s">
        <v>359</v>
      </c>
      <c r="G232" s="9">
        <v>1</v>
      </c>
      <c r="H232" s="8" t="s">
        <v>1140</v>
      </c>
      <c r="I232" s="63">
        <v>442000</v>
      </c>
    </row>
    <row r="233" spans="1:9" x14ac:dyDescent="0.2">
      <c r="A233" s="8">
        <v>3012</v>
      </c>
      <c r="B233" s="8">
        <v>241</v>
      </c>
      <c r="C233" t="s">
        <v>357</v>
      </c>
      <c r="D233" s="8">
        <v>52</v>
      </c>
      <c r="E233" s="8" t="s">
        <v>565</v>
      </c>
      <c r="F233" s="8" t="s">
        <v>566</v>
      </c>
      <c r="G233" s="9">
        <v>1</v>
      </c>
      <c r="H233" s="8" t="s">
        <v>1140</v>
      </c>
      <c r="I233" s="63">
        <v>386000</v>
      </c>
    </row>
    <row r="234" spans="1:9" x14ac:dyDescent="0.2">
      <c r="A234" s="8">
        <v>3011</v>
      </c>
      <c r="B234" s="8">
        <v>241</v>
      </c>
      <c r="C234" t="s">
        <v>357</v>
      </c>
      <c r="D234" s="8">
        <v>67</v>
      </c>
      <c r="E234" s="8" t="s">
        <v>358</v>
      </c>
      <c r="F234" s="8" t="s">
        <v>360</v>
      </c>
      <c r="G234" s="9">
        <v>1</v>
      </c>
      <c r="H234" s="8" t="s">
        <v>1140</v>
      </c>
      <c r="I234" s="63">
        <v>458000</v>
      </c>
    </row>
    <row r="235" spans="1:9" x14ac:dyDescent="0.2">
      <c r="A235" s="8">
        <v>3013</v>
      </c>
      <c r="B235" s="8">
        <v>242</v>
      </c>
      <c r="C235" t="s">
        <v>939</v>
      </c>
      <c r="D235" s="8">
        <v>22</v>
      </c>
      <c r="E235" s="8" t="s">
        <v>940</v>
      </c>
      <c r="F235" s="8" t="s">
        <v>941</v>
      </c>
      <c r="G235" s="9">
        <v>1</v>
      </c>
      <c r="H235" s="8" t="s">
        <v>1140</v>
      </c>
      <c r="I235" s="63">
        <v>622000</v>
      </c>
    </row>
    <row r="236" spans="1:9" x14ac:dyDescent="0.2">
      <c r="A236" s="8">
        <v>3018</v>
      </c>
      <c r="B236" s="8">
        <v>244</v>
      </c>
      <c r="C236" t="s">
        <v>137</v>
      </c>
      <c r="D236" s="8">
        <v>21</v>
      </c>
      <c r="E236" s="8" t="s">
        <v>903</v>
      </c>
      <c r="F236" s="8" t="s">
        <v>904</v>
      </c>
      <c r="G236" s="9">
        <v>1</v>
      </c>
      <c r="H236" s="8" t="s">
        <v>1140</v>
      </c>
      <c r="I236" s="63">
        <v>518000</v>
      </c>
    </row>
    <row r="237" spans="1:9" x14ac:dyDescent="0.2">
      <c r="A237" s="8">
        <v>3019</v>
      </c>
      <c r="B237" s="8">
        <v>244</v>
      </c>
      <c r="C237" t="s">
        <v>137</v>
      </c>
      <c r="D237" s="8">
        <v>35</v>
      </c>
      <c r="E237" s="8" t="s">
        <v>920</v>
      </c>
      <c r="F237" s="8" t="s">
        <v>921</v>
      </c>
      <c r="G237" s="9">
        <v>1</v>
      </c>
      <c r="H237" s="8" t="s">
        <v>1140</v>
      </c>
      <c r="I237" s="63">
        <v>389000</v>
      </c>
    </row>
    <row r="238" spans="1:9" x14ac:dyDescent="0.2">
      <c r="A238" s="8">
        <v>3017</v>
      </c>
      <c r="B238" s="8">
        <v>244</v>
      </c>
      <c r="C238" t="s">
        <v>137</v>
      </c>
      <c r="D238" s="8">
        <v>100</v>
      </c>
      <c r="E238" s="8" t="s">
        <v>743</v>
      </c>
      <c r="F238" s="8" t="s">
        <v>744</v>
      </c>
      <c r="G238" s="9">
        <v>1</v>
      </c>
      <c r="H238" s="8" t="s">
        <v>1140</v>
      </c>
      <c r="I238" s="63">
        <v>389000</v>
      </c>
    </row>
    <row r="239" spans="1:9" x14ac:dyDescent="0.2">
      <c r="A239" s="8">
        <v>3015</v>
      </c>
      <c r="B239" s="8">
        <v>244</v>
      </c>
      <c r="C239" t="s">
        <v>137</v>
      </c>
      <c r="D239" s="8">
        <v>114</v>
      </c>
      <c r="E239" s="8" t="s">
        <v>199</v>
      </c>
      <c r="F239" s="8" t="s">
        <v>200</v>
      </c>
      <c r="G239" s="9">
        <v>1</v>
      </c>
      <c r="H239" s="8" t="s">
        <v>1140</v>
      </c>
      <c r="I239" s="63">
        <v>416000</v>
      </c>
    </row>
    <row r="240" spans="1:9" x14ac:dyDescent="0.2">
      <c r="A240" s="8">
        <v>3016</v>
      </c>
      <c r="B240" s="8">
        <v>244</v>
      </c>
      <c r="C240" t="s">
        <v>137</v>
      </c>
      <c r="D240" s="8">
        <v>120</v>
      </c>
      <c r="E240" s="8" t="s">
        <v>199</v>
      </c>
      <c r="F240" s="8" t="s">
        <v>201</v>
      </c>
      <c r="G240" s="9">
        <v>1</v>
      </c>
      <c r="H240" s="8" t="s">
        <v>1140</v>
      </c>
      <c r="I240" s="63">
        <v>417000</v>
      </c>
    </row>
    <row r="241" spans="1:9" x14ac:dyDescent="0.2">
      <c r="A241" s="8">
        <v>3014</v>
      </c>
      <c r="B241" s="8">
        <v>244</v>
      </c>
      <c r="C241" t="s">
        <v>137</v>
      </c>
      <c r="D241" s="8">
        <v>885</v>
      </c>
      <c r="E241" s="8" t="s">
        <v>138</v>
      </c>
      <c r="F241" s="8" t="s">
        <v>139</v>
      </c>
      <c r="G241" s="9">
        <v>1</v>
      </c>
      <c r="H241" s="8" t="s">
        <v>1140</v>
      </c>
      <c r="I241" s="63">
        <v>483000</v>
      </c>
    </row>
    <row r="242" spans="1:9" x14ac:dyDescent="0.2">
      <c r="A242" s="8">
        <v>3020</v>
      </c>
      <c r="B242" s="8">
        <v>245</v>
      </c>
      <c r="C242" t="s">
        <v>100</v>
      </c>
      <c r="D242" s="8">
        <v>6</v>
      </c>
      <c r="E242" s="8" t="s">
        <v>325</v>
      </c>
      <c r="F242" s="8" t="s">
        <v>326</v>
      </c>
      <c r="G242" s="9">
        <v>1</v>
      </c>
      <c r="H242" s="8" t="s">
        <v>1140</v>
      </c>
      <c r="I242" s="63">
        <v>647000</v>
      </c>
    </row>
    <row r="243" spans="1:9" x14ac:dyDescent="0.2">
      <c r="A243" s="8">
        <v>3027</v>
      </c>
      <c r="B243" s="8">
        <v>245</v>
      </c>
      <c r="C243" t="s">
        <v>100</v>
      </c>
      <c r="D243" s="8">
        <v>17</v>
      </c>
      <c r="E243" s="8" t="s">
        <v>173</v>
      </c>
      <c r="F243" s="8" t="s">
        <v>174</v>
      </c>
      <c r="G243" s="9">
        <v>1</v>
      </c>
      <c r="H243" s="8" t="s">
        <v>1140</v>
      </c>
      <c r="I243" s="63">
        <v>530000</v>
      </c>
    </row>
    <row r="244" spans="1:9" x14ac:dyDescent="0.2">
      <c r="A244" s="8">
        <v>3021</v>
      </c>
      <c r="B244" s="8">
        <v>245</v>
      </c>
      <c r="C244" t="s">
        <v>100</v>
      </c>
      <c r="D244" s="8">
        <v>21</v>
      </c>
      <c r="E244" s="8" t="s">
        <v>338</v>
      </c>
      <c r="F244" s="8" t="s">
        <v>339</v>
      </c>
      <c r="G244" s="9">
        <v>1</v>
      </c>
      <c r="H244" s="8" t="s">
        <v>1140</v>
      </c>
      <c r="I244" s="63">
        <v>426000</v>
      </c>
    </row>
    <row r="245" spans="1:9" x14ac:dyDescent="0.2">
      <c r="A245" s="8">
        <v>3022</v>
      </c>
      <c r="B245" s="8">
        <v>245</v>
      </c>
      <c r="C245" t="s">
        <v>100</v>
      </c>
      <c r="D245" s="8">
        <v>36</v>
      </c>
      <c r="E245" s="8" t="s">
        <v>455</v>
      </c>
      <c r="F245" s="8" t="s">
        <v>456</v>
      </c>
      <c r="G245" s="9">
        <v>1</v>
      </c>
      <c r="H245" s="8" t="s">
        <v>1140</v>
      </c>
      <c r="I245" s="63">
        <v>597000</v>
      </c>
    </row>
    <row r="246" spans="1:9" x14ac:dyDescent="0.2">
      <c r="A246" s="8">
        <v>3026</v>
      </c>
      <c r="B246" s="8">
        <v>245</v>
      </c>
      <c r="C246" t="s">
        <v>100</v>
      </c>
      <c r="D246" s="8">
        <v>52</v>
      </c>
      <c r="E246" s="8" t="s">
        <v>101</v>
      </c>
      <c r="F246" s="8" t="s">
        <v>102</v>
      </c>
      <c r="G246" s="9">
        <v>1</v>
      </c>
      <c r="H246" s="8" t="s">
        <v>1140</v>
      </c>
      <c r="I246" s="63">
        <v>533000</v>
      </c>
    </row>
    <row r="247" spans="1:9" x14ac:dyDescent="0.2">
      <c r="A247" s="8">
        <v>3025</v>
      </c>
      <c r="B247" s="8">
        <v>245</v>
      </c>
      <c r="C247" t="s">
        <v>100</v>
      </c>
      <c r="D247" s="8">
        <v>98</v>
      </c>
      <c r="E247" s="8" t="s">
        <v>854</v>
      </c>
      <c r="F247" s="8" t="s">
        <v>855</v>
      </c>
      <c r="G247" s="9">
        <v>1</v>
      </c>
      <c r="H247" s="8" t="s">
        <v>1140</v>
      </c>
      <c r="I247" s="63">
        <v>453000</v>
      </c>
    </row>
    <row r="248" spans="1:9" x14ac:dyDescent="0.2">
      <c r="A248" s="8">
        <v>3024</v>
      </c>
      <c r="B248" s="8">
        <v>245</v>
      </c>
      <c r="C248" t="s">
        <v>100</v>
      </c>
      <c r="D248" s="8">
        <v>166</v>
      </c>
      <c r="E248" s="8" t="s">
        <v>854</v>
      </c>
      <c r="F248" s="8" t="s">
        <v>856</v>
      </c>
      <c r="G248" s="9">
        <v>1</v>
      </c>
      <c r="H248" s="8" t="s">
        <v>1140</v>
      </c>
      <c r="I248" s="63">
        <v>434000</v>
      </c>
    </row>
    <row r="249" spans="1:9" x14ac:dyDescent="0.2">
      <c r="A249" s="8">
        <v>3029</v>
      </c>
      <c r="B249" s="8">
        <v>247</v>
      </c>
      <c r="C249" t="s">
        <v>823</v>
      </c>
      <c r="D249" s="8">
        <v>20</v>
      </c>
      <c r="E249" s="8" t="s">
        <v>824</v>
      </c>
      <c r="F249" s="8" t="s">
        <v>825</v>
      </c>
      <c r="G249" s="9">
        <v>1</v>
      </c>
      <c r="H249" s="8" t="s">
        <v>1140</v>
      </c>
      <c r="I249" s="63">
        <v>620000</v>
      </c>
    </row>
    <row r="250" spans="1:9" x14ac:dyDescent="0.2">
      <c r="A250" s="8">
        <v>3031</v>
      </c>
      <c r="B250" s="8">
        <v>248</v>
      </c>
      <c r="C250" t="s">
        <v>274</v>
      </c>
      <c r="D250" s="8">
        <v>8</v>
      </c>
      <c r="E250" s="8" t="s">
        <v>410</v>
      </c>
      <c r="F250" s="8" t="s">
        <v>411</v>
      </c>
      <c r="G250" s="9">
        <v>1</v>
      </c>
      <c r="H250" s="8" t="s">
        <v>1140</v>
      </c>
      <c r="I250" s="79">
        <v>820000</v>
      </c>
    </row>
    <row r="251" spans="1:9" x14ac:dyDescent="0.2">
      <c r="A251" s="8">
        <v>4704</v>
      </c>
      <c r="B251" s="8">
        <v>248</v>
      </c>
      <c r="C251" t="s">
        <v>274</v>
      </c>
      <c r="D251" s="8">
        <v>402</v>
      </c>
      <c r="E251" s="8" t="s">
        <v>272</v>
      </c>
      <c r="F251" s="8" t="s">
        <v>275</v>
      </c>
      <c r="G251" s="9">
        <v>1</v>
      </c>
      <c r="H251" s="8" t="s">
        <v>1140</v>
      </c>
      <c r="I251" s="63">
        <v>796000</v>
      </c>
    </row>
    <row r="252" spans="1:9" x14ac:dyDescent="0.2">
      <c r="A252" s="8">
        <v>3035</v>
      </c>
      <c r="B252" s="8">
        <v>248</v>
      </c>
      <c r="C252" t="s">
        <v>274</v>
      </c>
      <c r="D252" s="8">
        <v>508</v>
      </c>
      <c r="E252" s="8" t="s">
        <v>897</v>
      </c>
      <c r="F252" s="8" t="s">
        <v>898</v>
      </c>
      <c r="G252" s="9">
        <v>1</v>
      </c>
      <c r="H252" s="8" t="s">
        <v>1140</v>
      </c>
      <c r="I252" s="63">
        <v>638000</v>
      </c>
    </row>
    <row r="253" spans="1:9" x14ac:dyDescent="0.2">
      <c r="A253" s="8">
        <v>3033</v>
      </c>
      <c r="B253" s="8">
        <v>248</v>
      </c>
      <c r="C253" t="s">
        <v>274</v>
      </c>
      <c r="D253" s="8">
        <v>1201</v>
      </c>
      <c r="E253" s="8" t="s">
        <v>741</v>
      </c>
      <c r="F253" s="8" t="s">
        <v>742</v>
      </c>
      <c r="G253" s="9">
        <v>1</v>
      </c>
      <c r="H253" s="8" t="s">
        <v>1140</v>
      </c>
      <c r="I253" s="63">
        <v>609000</v>
      </c>
    </row>
    <row r="254" spans="1:9" x14ac:dyDescent="0.2">
      <c r="A254" s="8">
        <v>3030</v>
      </c>
      <c r="B254" s="8">
        <v>248</v>
      </c>
      <c r="C254" t="s">
        <v>274</v>
      </c>
      <c r="D254" s="8">
        <v>2529</v>
      </c>
      <c r="E254" s="8" t="s">
        <v>302</v>
      </c>
      <c r="F254" s="8" t="s">
        <v>304</v>
      </c>
      <c r="G254" s="9">
        <v>1</v>
      </c>
      <c r="H254" s="8" t="s">
        <v>1140</v>
      </c>
      <c r="I254" s="63">
        <v>638000</v>
      </c>
    </row>
    <row r="255" spans="1:9" x14ac:dyDescent="0.2">
      <c r="A255" s="8">
        <v>3038</v>
      </c>
      <c r="B255" s="8">
        <v>249</v>
      </c>
      <c r="C255" t="s">
        <v>268</v>
      </c>
      <c r="D255" s="8" t="s">
        <v>269</v>
      </c>
      <c r="E255" s="8" t="s">
        <v>270</v>
      </c>
      <c r="F255" s="8" t="s">
        <v>271</v>
      </c>
      <c r="G255" s="82">
        <v>4</v>
      </c>
      <c r="H255" s="80" t="s">
        <v>1140</v>
      </c>
      <c r="I255" s="63">
        <v>2274000</v>
      </c>
    </row>
    <row r="256" spans="1:9" x14ac:dyDescent="0.2">
      <c r="A256" s="8">
        <v>3850</v>
      </c>
      <c r="B256" s="8">
        <v>252</v>
      </c>
      <c r="C256" t="s">
        <v>75</v>
      </c>
      <c r="D256" s="8">
        <v>2</v>
      </c>
      <c r="E256" s="8" t="s">
        <v>640</v>
      </c>
      <c r="F256" s="8" t="s">
        <v>641</v>
      </c>
      <c r="G256" s="9">
        <v>1</v>
      </c>
      <c r="H256" s="8" t="s">
        <v>1140</v>
      </c>
      <c r="I256" s="79">
        <v>739000</v>
      </c>
    </row>
    <row r="257" spans="1:9" x14ac:dyDescent="0.2">
      <c r="A257" s="8">
        <v>3853</v>
      </c>
      <c r="B257" s="8">
        <v>252</v>
      </c>
      <c r="C257" t="s">
        <v>75</v>
      </c>
      <c r="D257" s="8">
        <v>8</v>
      </c>
      <c r="E257" s="8" t="s">
        <v>842</v>
      </c>
      <c r="F257" s="8" t="s">
        <v>843</v>
      </c>
      <c r="G257" s="9">
        <v>1</v>
      </c>
      <c r="H257" s="8" t="s">
        <v>1140</v>
      </c>
      <c r="I257" s="79">
        <v>687000</v>
      </c>
    </row>
    <row r="258" spans="1:9" x14ac:dyDescent="0.2">
      <c r="A258" s="8">
        <v>3854</v>
      </c>
      <c r="B258" s="8">
        <v>252</v>
      </c>
      <c r="C258" t="s">
        <v>75</v>
      </c>
      <c r="D258" s="8">
        <v>10</v>
      </c>
      <c r="E258" s="8" t="s">
        <v>850</v>
      </c>
      <c r="F258" s="8" t="s">
        <v>851</v>
      </c>
      <c r="G258" s="9">
        <v>1</v>
      </c>
      <c r="H258" s="8" t="s">
        <v>1140</v>
      </c>
      <c r="I258" s="79">
        <v>673000</v>
      </c>
    </row>
    <row r="259" spans="1:9" x14ac:dyDescent="0.2">
      <c r="A259" s="8">
        <v>3851</v>
      </c>
      <c r="B259" s="8">
        <v>252</v>
      </c>
      <c r="C259" t="s">
        <v>75</v>
      </c>
      <c r="D259" s="8">
        <v>11</v>
      </c>
      <c r="E259" s="8" t="s">
        <v>691</v>
      </c>
      <c r="F259" s="8" t="s">
        <v>692</v>
      </c>
      <c r="G259" s="9">
        <v>1</v>
      </c>
      <c r="H259" s="8" t="s">
        <v>1140</v>
      </c>
      <c r="I259" s="63">
        <v>683000</v>
      </c>
    </row>
    <row r="260" spans="1:9" x14ac:dyDescent="0.2">
      <c r="A260" s="8">
        <v>3845</v>
      </c>
      <c r="B260" s="8">
        <v>252</v>
      </c>
      <c r="C260" t="s">
        <v>75</v>
      </c>
      <c r="D260" s="8">
        <v>16</v>
      </c>
      <c r="E260" s="8" t="s">
        <v>452</v>
      </c>
      <c r="F260" s="8" t="s">
        <v>453</v>
      </c>
      <c r="G260" s="9">
        <v>1</v>
      </c>
      <c r="H260" s="8" t="s">
        <v>1140</v>
      </c>
      <c r="I260" s="63">
        <v>577000</v>
      </c>
    </row>
    <row r="261" spans="1:9" x14ac:dyDescent="0.2">
      <c r="A261" s="8">
        <v>3844</v>
      </c>
      <c r="B261" s="8">
        <v>252</v>
      </c>
      <c r="C261" t="s">
        <v>75</v>
      </c>
      <c r="D261" s="8">
        <v>17</v>
      </c>
      <c r="E261" s="8" t="s">
        <v>421</v>
      </c>
      <c r="F261" s="8" t="s">
        <v>422</v>
      </c>
      <c r="G261" s="9">
        <v>1</v>
      </c>
      <c r="H261" s="8" t="s">
        <v>1140</v>
      </c>
      <c r="I261" s="63">
        <v>570000</v>
      </c>
    </row>
    <row r="262" spans="1:9" x14ac:dyDescent="0.2">
      <c r="A262" s="8">
        <v>3838</v>
      </c>
      <c r="B262" s="8">
        <v>252</v>
      </c>
      <c r="C262" t="s">
        <v>75</v>
      </c>
      <c r="D262" s="8">
        <v>22</v>
      </c>
      <c r="E262" s="8" t="s">
        <v>76</v>
      </c>
      <c r="F262" s="8" t="s">
        <v>77</v>
      </c>
      <c r="G262" s="9">
        <v>1</v>
      </c>
      <c r="H262" s="8" t="s">
        <v>1140</v>
      </c>
      <c r="I262" s="63">
        <v>700000</v>
      </c>
    </row>
    <row r="263" spans="1:9" x14ac:dyDescent="0.2">
      <c r="A263" s="8">
        <v>3847</v>
      </c>
      <c r="B263" s="8">
        <v>252</v>
      </c>
      <c r="C263" t="s">
        <v>75</v>
      </c>
      <c r="D263" s="8">
        <v>26</v>
      </c>
      <c r="E263" s="8" t="s">
        <v>498</v>
      </c>
      <c r="F263" s="8" t="s">
        <v>499</v>
      </c>
      <c r="G263" s="9">
        <v>1</v>
      </c>
      <c r="H263" s="8" t="s">
        <v>1140</v>
      </c>
      <c r="I263" s="63">
        <v>678000</v>
      </c>
    </row>
    <row r="264" spans="1:9" x14ac:dyDescent="0.2">
      <c r="A264" s="8">
        <v>3840</v>
      </c>
      <c r="B264" s="8">
        <v>252</v>
      </c>
      <c r="C264" t="s">
        <v>75</v>
      </c>
      <c r="D264" s="8">
        <v>63</v>
      </c>
      <c r="E264" s="8" t="s">
        <v>322</v>
      </c>
      <c r="F264" s="8" t="s">
        <v>323</v>
      </c>
      <c r="G264" s="9">
        <v>1</v>
      </c>
      <c r="H264" s="8" t="s">
        <v>1140</v>
      </c>
      <c r="I264" s="63">
        <v>675000</v>
      </c>
    </row>
    <row r="265" spans="1:9" x14ac:dyDescent="0.2">
      <c r="A265" s="8">
        <v>3841</v>
      </c>
      <c r="B265" s="8">
        <v>252</v>
      </c>
      <c r="C265" t="s">
        <v>75</v>
      </c>
      <c r="D265" s="8">
        <v>70</v>
      </c>
      <c r="E265" s="8" t="s">
        <v>322</v>
      </c>
      <c r="F265" s="8" t="s">
        <v>324</v>
      </c>
      <c r="G265" s="9">
        <v>1</v>
      </c>
      <c r="H265" s="8" t="s">
        <v>1140</v>
      </c>
      <c r="I265" s="63">
        <v>618000</v>
      </c>
    </row>
    <row r="266" spans="1:9" x14ac:dyDescent="0.2">
      <c r="A266" s="8">
        <v>3843</v>
      </c>
      <c r="B266" s="8">
        <v>252</v>
      </c>
      <c r="C266" t="s">
        <v>75</v>
      </c>
      <c r="D266" s="8">
        <v>71</v>
      </c>
      <c r="E266" s="8" t="s">
        <v>419</v>
      </c>
      <c r="F266" s="8" t="s">
        <v>420</v>
      </c>
      <c r="G266" s="9">
        <v>1</v>
      </c>
      <c r="H266" s="8" t="s">
        <v>1140</v>
      </c>
      <c r="I266" s="63">
        <v>785000</v>
      </c>
    </row>
    <row r="267" spans="1:9" x14ac:dyDescent="0.2">
      <c r="A267" s="8">
        <v>3839</v>
      </c>
      <c r="B267" s="8">
        <v>252</v>
      </c>
      <c r="C267" t="s">
        <v>75</v>
      </c>
      <c r="D267" s="8">
        <v>105</v>
      </c>
      <c r="E267" s="8" t="s">
        <v>285</v>
      </c>
      <c r="F267" s="8" t="s">
        <v>286</v>
      </c>
      <c r="G267" s="9">
        <v>1</v>
      </c>
      <c r="H267" s="8" t="s">
        <v>1140</v>
      </c>
      <c r="I267" s="63">
        <v>593000</v>
      </c>
    </row>
    <row r="268" spans="1:9" x14ac:dyDescent="0.2">
      <c r="A268" s="8">
        <v>3835</v>
      </c>
      <c r="B268" s="8">
        <v>252</v>
      </c>
      <c r="C268" t="s">
        <v>75</v>
      </c>
      <c r="D268" s="8">
        <v>207</v>
      </c>
      <c r="E268" s="8" t="s">
        <v>162</v>
      </c>
      <c r="F268" s="8" t="s">
        <v>163</v>
      </c>
      <c r="G268" s="9">
        <v>1</v>
      </c>
      <c r="H268" s="8" t="s">
        <v>1140</v>
      </c>
      <c r="I268" s="63">
        <v>804000</v>
      </c>
    </row>
    <row r="269" spans="1:9" x14ac:dyDescent="0.2">
      <c r="A269" s="8">
        <v>3848</v>
      </c>
      <c r="B269" s="8">
        <v>252</v>
      </c>
      <c r="C269" t="s">
        <v>75</v>
      </c>
      <c r="D269" s="8">
        <v>233</v>
      </c>
      <c r="E269" s="8" t="s">
        <v>557</v>
      </c>
      <c r="F269" s="8" t="s">
        <v>559</v>
      </c>
      <c r="G269" s="9">
        <v>1</v>
      </c>
      <c r="H269" s="8" t="s">
        <v>1140</v>
      </c>
      <c r="I269" s="63">
        <v>557000</v>
      </c>
    </row>
    <row r="270" spans="1:9" x14ac:dyDescent="0.2">
      <c r="A270" s="8">
        <v>3849</v>
      </c>
      <c r="B270" s="8">
        <v>252</v>
      </c>
      <c r="C270" t="s">
        <v>75</v>
      </c>
      <c r="D270" s="8">
        <v>412</v>
      </c>
      <c r="E270" s="8" t="s">
        <v>557</v>
      </c>
      <c r="F270" s="8" t="s">
        <v>560</v>
      </c>
      <c r="G270" s="9">
        <v>1</v>
      </c>
      <c r="H270" s="8" t="s">
        <v>1140</v>
      </c>
      <c r="I270" s="63">
        <v>707000</v>
      </c>
    </row>
    <row r="271" spans="1:9" x14ac:dyDescent="0.2">
      <c r="A271" s="8">
        <v>3842</v>
      </c>
      <c r="B271" s="8">
        <v>252</v>
      </c>
      <c r="C271" t="s">
        <v>75</v>
      </c>
      <c r="D271" s="8">
        <v>760</v>
      </c>
      <c r="E271" s="8" t="s">
        <v>1107</v>
      </c>
      <c r="F271" s="8" t="s">
        <v>1108</v>
      </c>
      <c r="G271" s="9">
        <v>1</v>
      </c>
      <c r="H271" s="8" t="s">
        <v>1140</v>
      </c>
      <c r="I271" s="63">
        <v>634000</v>
      </c>
    </row>
    <row r="272" spans="1:9" x14ac:dyDescent="0.2">
      <c r="A272" s="8">
        <v>3094</v>
      </c>
      <c r="B272" s="8">
        <v>254</v>
      </c>
      <c r="C272" t="s">
        <v>24</v>
      </c>
      <c r="D272" s="8">
        <v>2</v>
      </c>
      <c r="E272" s="8" t="s">
        <v>355</v>
      </c>
      <c r="F272" s="8" t="s">
        <v>356</v>
      </c>
      <c r="G272" s="9">
        <v>1</v>
      </c>
      <c r="H272" s="8" t="s">
        <v>1140</v>
      </c>
      <c r="I272" s="79">
        <v>661000</v>
      </c>
    </row>
    <row r="273" spans="1:9" x14ac:dyDescent="0.2">
      <c r="A273" s="8">
        <v>3104</v>
      </c>
      <c r="B273" s="8">
        <v>254</v>
      </c>
      <c r="C273" t="s">
        <v>24</v>
      </c>
      <c r="D273" s="8">
        <v>5</v>
      </c>
      <c r="E273" s="8" t="s">
        <v>403</v>
      </c>
      <c r="F273" s="8" t="s">
        <v>404</v>
      </c>
      <c r="G273" s="9">
        <v>1</v>
      </c>
      <c r="H273" s="8" t="s">
        <v>1140</v>
      </c>
      <c r="I273" s="79">
        <v>711000</v>
      </c>
    </row>
    <row r="274" spans="1:9" x14ac:dyDescent="0.2">
      <c r="A274" s="8">
        <v>90002</v>
      </c>
      <c r="B274" s="8">
        <v>254</v>
      </c>
      <c r="C274" t="s">
        <v>24</v>
      </c>
      <c r="D274" s="8" t="s">
        <v>524</v>
      </c>
      <c r="E274" s="8" t="s">
        <v>525</v>
      </c>
      <c r="F274" s="8" t="s">
        <v>526</v>
      </c>
      <c r="G274" s="9">
        <v>1</v>
      </c>
      <c r="H274" s="8" t="s">
        <v>1140</v>
      </c>
      <c r="I274" s="63">
        <v>684000</v>
      </c>
    </row>
    <row r="275" spans="1:9" x14ac:dyDescent="0.2">
      <c r="A275" s="8">
        <v>3107</v>
      </c>
      <c r="B275" s="8">
        <v>254</v>
      </c>
      <c r="C275" t="s">
        <v>24</v>
      </c>
      <c r="D275" s="8">
        <v>18</v>
      </c>
      <c r="E275" s="8" t="s">
        <v>516</v>
      </c>
      <c r="F275" s="8" t="s">
        <v>517</v>
      </c>
      <c r="G275" s="9">
        <v>1</v>
      </c>
      <c r="H275" s="8" t="s">
        <v>1140</v>
      </c>
      <c r="I275" s="63">
        <v>779000</v>
      </c>
    </row>
    <row r="276" spans="1:9" x14ac:dyDescent="0.2">
      <c r="A276" s="8">
        <v>3127</v>
      </c>
      <c r="B276" s="8">
        <v>254</v>
      </c>
      <c r="C276" t="s">
        <v>24</v>
      </c>
      <c r="D276" s="8">
        <v>19</v>
      </c>
      <c r="E276" s="8" t="s">
        <v>730</v>
      </c>
      <c r="F276" s="8" t="s">
        <v>731</v>
      </c>
      <c r="G276" s="9">
        <v>1</v>
      </c>
      <c r="H276" s="8" t="s">
        <v>1140</v>
      </c>
      <c r="I276" s="63">
        <v>737000</v>
      </c>
    </row>
    <row r="277" spans="1:9" x14ac:dyDescent="0.2">
      <c r="A277" s="8">
        <v>3110</v>
      </c>
      <c r="B277" s="8">
        <v>254</v>
      </c>
      <c r="C277" t="s">
        <v>24</v>
      </c>
      <c r="D277" s="8">
        <v>21</v>
      </c>
      <c r="E277" s="8" t="s">
        <v>525</v>
      </c>
      <c r="F277" s="8" t="s">
        <v>527</v>
      </c>
      <c r="G277" s="9">
        <v>1</v>
      </c>
      <c r="H277" s="8" t="s">
        <v>1140</v>
      </c>
      <c r="I277" s="63">
        <v>656000</v>
      </c>
    </row>
    <row r="278" spans="1:9" x14ac:dyDescent="0.2">
      <c r="A278" s="8">
        <v>3084</v>
      </c>
      <c r="B278" s="8">
        <v>254</v>
      </c>
      <c r="C278" t="s">
        <v>24</v>
      </c>
      <c r="D278" s="8">
        <v>28</v>
      </c>
      <c r="E278" s="8" t="s">
        <v>25</v>
      </c>
      <c r="F278" s="8" t="s">
        <v>26</v>
      </c>
      <c r="G278" s="9">
        <v>1</v>
      </c>
      <c r="H278" s="8" t="s">
        <v>1140</v>
      </c>
      <c r="I278" s="63">
        <v>681000</v>
      </c>
    </row>
    <row r="279" spans="1:9" x14ac:dyDescent="0.2">
      <c r="A279" s="8">
        <v>3090</v>
      </c>
      <c r="B279" s="8">
        <v>254</v>
      </c>
      <c r="C279" t="s">
        <v>24</v>
      </c>
      <c r="D279" s="8">
        <v>31</v>
      </c>
      <c r="E279" s="8" t="s">
        <v>276</v>
      </c>
      <c r="F279" s="8" t="s">
        <v>277</v>
      </c>
      <c r="G279" s="9">
        <v>1</v>
      </c>
      <c r="H279" s="8" t="s">
        <v>1140</v>
      </c>
      <c r="I279" s="63">
        <v>713000</v>
      </c>
    </row>
    <row r="280" spans="1:9" x14ac:dyDescent="0.2">
      <c r="A280" s="8">
        <v>3125</v>
      </c>
      <c r="B280" s="8">
        <v>254</v>
      </c>
      <c r="C280" t="s">
        <v>24</v>
      </c>
      <c r="D280" s="8">
        <v>37</v>
      </c>
      <c r="E280" s="8" t="s">
        <v>715</v>
      </c>
      <c r="F280" s="8" t="s">
        <v>716</v>
      </c>
      <c r="G280" s="9">
        <v>1</v>
      </c>
      <c r="H280" s="8" t="s">
        <v>1140</v>
      </c>
      <c r="I280" s="63">
        <v>585000</v>
      </c>
    </row>
    <row r="281" spans="1:9" x14ac:dyDescent="0.2">
      <c r="A281" s="8">
        <v>3130</v>
      </c>
      <c r="B281" s="8">
        <v>254</v>
      </c>
      <c r="C281" t="s">
        <v>24</v>
      </c>
      <c r="D281" s="8">
        <v>42</v>
      </c>
      <c r="E281" s="8" t="s">
        <v>811</v>
      </c>
      <c r="F281" s="8" t="s">
        <v>812</v>
      </c>
      <c r="G281" s="9">
        <v>1</v>
      </c>
      <c r="H281" s="8" t="s">
        <v>1140</v>
      </c>
      <c r="I281" s="63">
        <v>816000</v>
      </c>
    </row>
    <row r="282" spans="1:9" x14ac:dyDescent="0.2">
      <c r="A282" s="8">
        <v>3138</v>
      </c>
      <c r="B282" s="8">
        <v>254</v>
      </c>
      <c r="C282" t="s">
        <v>24</v>
      </c>
      <c r="D282" s="8" t="s">
        <v>989</v>
      </c>
      <c r="E282" s="8" t="s">
        <v>990</v>
      </c>
      <c r="F282" s="8" t="s">
        <v>991</v>
      </c>
      <c r="G282" s="9">
        <v>1</v>
      </c>
      <c r="H282" s="8" t="s">
        <v>1140</v>
      </c>
      <c r="I282" s="63">
        <v>648000</v>
      </c>
    </row>
    <row r="283" spans="1:9" x14ac:dyDescent="0.2">
      <c r="A283" s="8">
        <v>90004</v>
      </c>
      <c r="B283" s="8">
        <v>254</v>
      </c>
      <c r="C283" t="s">
        <v>24</v>
      </c>
      <c r="D283" s="8" t="s">
        <v>992</v>
      </c>
      <c r="E283" s="8" t="s">
        <v>990</v>
      </c>
      <c r="F283" s="8" t="s">
        <v>993</v>
      </c>
      <c r="G283" s="9">
        <v>1</v>
      </c>
      <c r="H283" s="8" t="s">
        <v>1140</v>
      </c>
      <c r="I283" s="63">
        <v>649000</v>
      </c>
    </row>
    <row r="284" spans="1:9" x14ac:dyDescent="0.2">
      <c r="A284" s="8">
        <v>3086</v>
      </c>
      <c r="B284" s="8">
        <v>254</v>
      </c>
      <c r="C284" t="s">
        <v>24</v>
      </c>
      <c r="D284" s="8">
        <v>58</v>
      </c>
      <c r="E284" s="8" t="s">
        <v>160</v>
      </c>
      <c r="F284" s="8" t="s">
        <v>161</v>
      </c>
      <c r="G284" s="9">
        <v>1</v>
      </c>
      <c r="H284" s="8" t="s">
        <v>1140</v>
      </c>
      <c r="I284" s="63">
        <v>746000</v>
      </c>
    </row>
    <row r="285" spans="1:9" x14ac:dyDescent="0.2">
      <c r="A285" s="8">
        <v>3103</v>
      </c>
      <c r="B285" s="8">
        <v>254</v>
      </c>
      <c r="C285" t="s">
        <v>24</v>
      </c>
      <c r="D285" s="8">
        <v>59</v>
      </c>
      <c r="E285" s="8" t="s">
        <v>401</v>
      </c>
      <c r="F285" s="8" t="s">
        <v>402</v>
      </c>
      <c r="G285" s="9">
        <v>1</v>
      </c>
      <c r="H285" s="8" t="s">
        <v>1140</v>
      </c>
      <c r="I285" s="63">
        <v>827000</v>
      </c>
    </row>
    <row r="286" spans="1:9" x14ac:dyDescent="0.2">
      <c r="A286" s="8">
        <v>3089</v>
      </c>
      <c r="B286" s="8">
        <v>254</v>
      </c>
      <c r="C286" t="s">
        <v>24</v>
      </c>
      <c r="D286" s="8">
        <v>63</v>
      </c>
      <c r="E286" s="8" t="s">
        <v>230</v>
      </c>
      <c r="F286" s="8" t="s">
        <v>232</v>
      </c>
      <c r="G286" s="9">
        <v>1</v>
      </c>
      <c r="H286" s="8" t="s">
        <v>1140</v>
      </c>
      <c r="I286" s="63">
        <v>631000</v>
      </c>
    </row>
    <row r="287" spans="1:9" x14ac:dyDescent="0.2">
      <c r="A287" s="8">
        <v>3126</v>
      </c>
      <c r="B287" s="8">
        <v>254</v>
      </c>
      <c r="C287" t="s">
        <v>24</v>
      </c>
      <c r="D287" s="8">
        <v>82</v>
      </c>
      <c r="E287" s="8" t="s">
        <v>715</v>
      </c>
      <c r="F287" s="8" t="s">
        <v>719</v>
      </c>
      <c r="G287" s="9">
        <v>1</v>
      </c>
      <c r="H287" s="8" t="s">
        <v>1140</v>
      </c>
      <c r="I287" s="63">
        <v>636000</v>
      </c>
    </row>
    <row r="288" spans="1:9" x14ac:dyDescent="0.2">
      <c r="A288" s="8">
        <v>3106</v>
      </c>
      <c r="B288" s="8">
        <v>254</v>
      </c>
      <c r="C288" t="s">
        <v>24</v>
      </c>
      <c r="D288" s="8">
        <v>88</v>
      </c>
      <c r="E288" s="8" t="s">
        <v>450</v>
      </c>
      <c r="F288" s="8" t="s">
        <v>451</v>
      </c>
      <c r="G288" s="9">
        <v>1</v>
      </c>
      <c r="H288" s="8" t="s">
        <v>1140</v>
      </c>
      <c r="I288" s="63">
        <v>810000</v>
      </c>
    </row>
    <row r="289" spans="1:9" x14ac:dyDescent="0.2">
      <c r="A289" s="8">
        <v>3114</v>
      </c>
      <c r="B289" s="8">
        <v>254</v>
      </c>
      <c r="C289" t="s">
        <v>24</v>
      </c>
      <c r="D289" s="8">
        <v>97</v>
      </c>
      <c r="E289" s="8" t="s">
        <v>536</v>
      </c>
      <c r="F289" s="8" t="s">
        <v>539</v>
      </c>
      <c r="G289" s="9">
        <v>1</v>
      </c>
      <c r="H289" s="8" t="s">
        <v>1140</v>
      </c>
      <c r="I289" s="63">
        <v>726000</v>
      </c>
    </row>
    <row r="290" spans="1:9" x14ac:dyDescent="0.2">
      <c r="A290" s="8">
        <v>3102</v>
      </c>
      <c r="B290" s="8">
        <v>254</v>
      </c>
      <c r="C290" t="s">
        <v>24</v>
      </c>
      <c r="D290" s="8">
        <v>98</v>
      </c>
      <c r="E290" s="8" t="s">
        <v>398</v>
      </c>
      <c r="F290" s="8" t="s">
        <v>399</v>
      </c>
      <c r="G290" s="9">
        <v>1</v>
      </c>
      <c r="H290" s="8" t="s">
        <v>1140</v>
      </c>
      <c r="I290" s="63">
        <v>663000</v>
      </c>
    </row>
    <row r="291" spans="1:9" x14ac:dyDescent="0.2">
      <c r="A291" s="8">
        <v>3128</v>
      </c>
      <c r="B291" s="8">
        <v>254</v>
      </c>
      <c r="C291" t="s">
        <v>24</v>
      </c>
      <c r="D291" s="8">
        <v>101</v>
      </c>
      <c r="E291" s="8" t="s">
        <v>739</v>
      </c>
      <c r="F291" s="8" t="s">
        <v>740</v>
      </c>
      <c r="G291" s="9">
        <v>1</v>
      </c>
      <c r="H291" s="8" t="s">
        <v>1140</v>
      </c>
      <c r="I291" s="63">
        <v>629000</v>
      </c>
    </row>
    <row r="292" spans="1:9" x14ac:dyDescent="0.2">
      <c r="A292" s="8">
        <v>3124</v>
      </c>
      <c r="B292" s="8">
        <v>254</v>
      </c>
      <c r="C292" t="s">
        <v>24</v>
      </c>
      <c r="D292" s="8">
        <v>120</v>
      </c>
      <c r="E292" s="8" t="s">
        <v>619</v>
      </c>
      <c r="F292" s="8" t="s">
        <v>620</v>
      </c>
      <c r="G292" s="9">
        <v>1</v>
      </c>
      <c r="H292" s="8" t="s">
        <v>1140</v>
      </c>
      <c r="I292" s="63">
        <v>633000</v>
      </c>
    </row>
    <row r="293" spans="1:9" x14ac:dyDescent="0.2">
      <c r="A293" s="8">
        <v>3082</v>
      </c>
      <c r="B293" s="8">
        <v>254</v>
      </c>
      <c r="C293" t="s">
        <v>24</v>
      </c>
      <c r="D293" s="8">
        <v>128</v>
      </c>
      <c r="E293" s="8" t="s">
        <v>446</v>
      </c>
      <c r="F293" s="8" t="s">
        <v>447</v>
      </c>
      <c r="G293" s="9">
        <v>1</v>
      </c>
      <c r="H293" s="8" t="s">
        <v>1140</v>
      </c>
      <c r="I293" s="63">
        <v>647000</v>
      </c>
    </row>
    <row r="294" spans="1:9" x14ac:dyDescent="0.2">
      <c r="A294" s="8">
        <v>3139</v>
      </c>
      <c r="B294" s="8">
        <v>254</v>
      </c>
      <c r="C294" t="s">
        <v>24</v>
      </c>
      <c r="D294" s="8">
        <v>141</v>
      </c>
      <c r="E294" s="8" t="s">
        <v>1012</v>
      </c>
      <c r="F294" s="8" t="s">
        <v>1013</v>
      </c>
      <c r="G294" s="9">
        <v>1</v>
      </c>
      <c r="H294" s="8" t="s">
        <v>1140</v>
      </c>
      <c r="I294" s="63">
        <v>687000</v>
      </c>
    </row>
    <row r="295" spans="1:9" ht="15.75" customHeight="1" x14ac:dyDescent="0.2">
      <c r="A295" s="8">
        <v>3083</v>
      </c>
      <c r="B295" s="8">
        <v>254</v>
      </c>
      <c r="C295" t="s">
        <v>24</v>
      </c>
      <c r="D295" s="8" t="s">
        <v>345</v>
      </c>
      <c r="E295" s="8" t="s">
        <v>346</v>
      </c>
      <c r="F295" s="8" t="s">
        <v>347</v>
      </c>
      <c r="G295" s="9">
        <v>1</v>
      </c>
      <c r="H295" s="8" t="s">
        <v>1140</v>
      </c>
      <c r="I295" s="63">
        <v>609000</v>
      </c>
    </row>
    <row r="296" spans="1:9" x14ac:dyDescent="0.2">
      <c r="A296" s="8">
        <v>3117</v>
      </c>
      <c r="B296" s="8">
        <v>254</v>
      </c>
      <c r="C296" t="s">
        <v>24</v>
      </c>
      <c r="D296" s="8">
        <v>169</v>
      </c>
      <c r="E296" s="8" t="s">
        <v>555</v>
      </c>
      <c r="F296" s="8" t="s">
        <v>556</v>
      </c>
      <c r="G296" s="9">
        <v>1</v>
      </c>
      <c r="H296" s="8" t="s">
        <v>1140</v>
      </c>
      <c r="I296" s="63">
        <v>619000</v>
      </c>
    </row>
    <row r="297" spans="1:9" x14ac:dyDescent="0.2">
      <c r="A297" s="8">
        <v>3113</v>
      </c>
      <c r="B297" s="8">
        <v>254</v>
      </c>
      <c r="C297" t="s">
        <v>24</v>
      </c>
      <c r="D297" s="8">
        <v>180</v>
      </c>
      <c r="E297" s="8" t="s">
        <v>536</v>
      </c>
      <c r="F297" s="8" t="s">
        <v>540</v>
      </c>
      <c r="G297" s="9">
        <v>1</v>
      </c>
      <c r="H297" s="8" t="s">
        <v>1140</v>
      </c>
      <c r="I297" s="63">
        <v>760000</v>
      </c>
    </row>
    <row r="298" spans="1:9" x14ac:dyDescent="0.2">
      <c r="A298" s="8">
        <v>3115</v>
      </c>
      <c r="B298" s="8">
        <v>254</v>
      </c>
      <c r="C298" t="s">
        <v>24</v>
      </c>
      <c r="D298" s="8">
        <v>195</v>
      </c>
      <c r="E298" s="8" t="s">
        <v>541</v>
      </c>
      <c r="F298" s="8" t="s">
        <v>544</v>
      </c>
      <c r="G298" s="9">
        <v>1</v>
      </c>
      <c r="H298" s="8" t="s">
        <v>1140</v>
      </c>
      <c r="I298" s="63">
        <v>632000</v>
      </c>
    </row>
    <row r="299" spans="1:9" x14ac:dyDescent="0.2">
      <c r="A299" s="8">
        <v>3095</v>
      </c>
      <c r="B299" s="8">
        <v>254</v>
      </c>
      <c r="C299" t="s">
        <v>24</v>
      </c>
      <c r="D299" s="8">
        <v>224</v>
      </c>
      <c r="E299" s="8" t="s">
        <v>367</v>
      </c>
      <c r="F299" s="8" t="s">
        <v>368</v>
      </c>
      <c r="G299" s="9">
        <v>1</v>
      </c>
      <c r="H299" s="8" t="s">
        <v>1140</v>
      </c>
      <c r="I299" s="63">
        <v>848000</v>
      </c>
    </row>
    <row r="300" spans="1:9" x14ac:dyDescent="0.2">
      <c r="A300" s="8">
        <v>3140</v>
      </c>
      <c r="B300" s="8">
        <v>254</v>
      </c>
      <c r="C300" t="s">
        <v>24</v>
      </c>
      <c r="D300" s="8">
        <v>261</v>
      </c>
      <c r="E300" s="8" t="s">
        <v>1015</v>
      </c>
      <c r="F300" s="8" t="s">
        <v>1017</v>
      </c>
      <c r="G300" s="9">
        <v>1</v>
      </c>
      <c r="H300" s="8" t="s">
        <v>1140</v>
      </c>
      <c r="I300" s="63">
        <v>834000</v>
      </c>
    </row>
    <row r="301" spans="1:9" x14ac:dyDescent="0.2">
      <c r="A301" s="8">
        <v>3108</v>
      </c>
      <c r="B301" s="8">
        <v>254</v>
      </c>
      <c r="C301" t="s">
        <v>24</v>
      </c>
      <c r="D301" s="8">
        <v>264</v>
      </c>
      <c r="E301" s="8" t="s">
        <v>518</v>
      </c>
      <c r="F301" s="8" t="s">
        <v>519</v>
      </c>
      <c r="G301" s="9">
        <v>1</v>
      </c>
      <c r="H301" s="8" t="s">
        <v>1140</v>
      </c>
      <c r="I301" s="63">
        <v>749000</v>
      </c>
    </row>
    <row r="302" spans="1:9" x14ac:dyDescent="0.2">
      <c r="A302" s="8">
        <v>3132</v>
      </c>
      <c r="B302" s="8">
        <v>254</v>
      </c>
      <c r="C302" t="s">
        <v>24</v>
      </c>
      <c r="D302" s="8">
        <v>276</v>
      </c>
      <c r="E302" s="8" t="s">
        <v>861</v>
      </c>
      <c r="F302" s="8" t="s">
        <v>862</v>
      </c>
      <c r="G302" s="9">
        <v>1</v>
      </c>
      <c r="H302" s="8" t="s">
        <v>1140</v>
      </c>
      <c r="I302" s="63">
        <v>673000</v>
      </c>
    </row>
    <row r="303" spans="1:9" x14ac:dyDescent="0.2">
      <c r="A303" s="8">
        <v>3096</v>
      </c>
      <c r="B303" s="8">
        <v>254</v>
      </c>
      <c r="C303" t="s">
        <v>24</v>
      </c>
      <c r="D303" s="8" t="s">
        <v>369</v>
      </c>
      <c r="E303" s="8" t="s">
        <v>367</v>
      </c>
      <c r="F303" s="8" t="s">
        <v>370</v>
      </c>
      <c r="G303" s="9">
        <v>1</v>
      </c>
      <c r="H303" s="8" t="s">
        <v>1140</v>
      </c>
      <c r="I303" s="63">
        <v>779000</v>
      </c>
    </row>
    <row r="304" spans="1:9" x14ac:dyDescent="0.2">
      <c r="A304" s="8">
        <v>3137</v>
      </c>
      <c r="B304" s="8">
        <v>254</v>
      </c>
      <c r="C304" t="s">
        <v>24</v>
      </c>
      <c r="D304" s="8">
        <v>292</v>
      </c>
      <c r="E304" s="8" t="s">
        <v>977</v>
      </c>
      <c r="F304" s="8" t="s">
        <v>978</v>
      </c>
      <c r="G304" s="9">
        <v>1</v>
      </c>
      <c r="H304" s="8" t="s">
        <v>1140</v>
      </c>
      <c r="I304" s="63">
        <v>850000</v>
      </c>
    </row>
    <row r="305" spans="1:10" x14ac:dyDescent="0.2">
      <c r="A305" s="8">
        <v>3097</v>
      </c>
      <c r="B305" s="8">
        <v>254</v>
      </c>
      <c r="C305" t="s">
        <v>24</v>
      </c>
      <c r="D305" s="8">
        <v>305</v>
      </c>
      <c r="E305" s="8" t="s">
        <v>367</v>
      </c>
      <c r="F305" s="8" t="s">
        <v>371</v>
      </c>
      <c r="G305" s="9">
        <v>1</v>
      </c>
      <c r="H305" s="8" t="s">
        <v>1140</v>
      </c>
      <c r="I305" s="63">
        <v>752000</v>
      </c>
    </row>
    <row r="306" spans="1:10" x14ac:dyDescent="0.2">
      <c r="A306" s="8">
        <v>3081</v>
      </c>
      <c r="B306" s="8">
        <v>254</v>
      </c>
      <c r="C306" t="s">
        <v>24</v>
      </c>
      <c r="D306" s="8">
        <v>572</v>
      </c>
      <c r="E306" s="8" t="s">
        <v>1038</v>
      </c>
      <c r="F306" s="8" t="s">
        <v>1040</v>
      </c>
      <c r="G306" s="9">
        <v>1</v>
      </c>
      <c r="H306" s="8" t="s">
        <v>1140</v>
      </c>
      <c r="I306" s="63">
        <v>613000</v>
      </c>
    </row>
    <row r="307" spans="1:10" x14ac:dyDescent="0.2">
      <c r="A307" s="8">
        <v>3116</v>
      </c>
      <c r="B307" s="8">
        <v>254</v>
      </c>
      <c r="C307" t="s">
        <v>24</v>
      </c>
      <c r="D307" s="8">
        <v>726</v>
      </c>
      <c r="E307" s="8" t="s">
        <v>541</v>
      </c>
      <c r="F307" s="8" t="s">
        <v>547</v>
      </c>
      <c r="G307" s="9">
        <v>1</v>
      </c>
      <c r="H307" s="8" t="s">
        <v>1140</v>
      </c>
      <c r="I307" s="63">
        <v>474000</v>
      </c>
    </row>
    <row r="308" spans="1:10" x14ac:dyDescent="0.2">
      <c r="A308" s="8">
        <v>3129</v>
      </c>
      <c r="B308" s="8">
        <v>254</v>
      </c>
      <c r="C308" t="s">
        <v>24</v>
      </c>
      <c r="D308" s="8">
        <v>1766</v>
      </c>
      <c r="E308" s="8" t="s">
        <v>804</v>
      </c>
      <c r="F308" s="8" t="s">
        <v>805</v>
      </c>
      <c r="G308" s="9">
        <v>1</v>
      </c>
      <c r="H308" s="8" t="s">
        <v>1140</v>
      </c>
      <c r="I308" s="63">
        <v>608000</v>
      </c>
    </row>
    <row r="309" spans="1:10" x14ac:dyDescent="0.2">
      <c r="A309" s="8">
        <v>3099</v>
      </c>
      <c r="B309" s="8">
        <v>254</v>
      </c>
      <c r="C309" t="s">
        <v>24</v>
      </c>
      <c r="D309" s="8">
        <v>2055</v>
      </c>
      <c r="E309" s="8" t="s">
        <v>385</v>
      </c>
      <c r="F309" s="8" t="s">
        <v>395</v>
      </c>
      <c r="G309" s="9">
        <v>1</v>
      </c>
      <c r="H309" s="8" t="s">
        <v>1140</v>
      </c>
      <c r="I309" s="63">
        <v>509000</v>
      </c>
    </row>
    <row r="310" spans="1:10" x14ac:dyDescent="0.2">
      <c r="A310" s="8">
        <v>3100</v>
      </c>
      <c r="B310" s="8">
        <v>254</v>
      </c>
      <c r="C310" t="s">
        <v>24</v>
      </c>
      <c r="D310" s="8">
        <v>2065</v>
      </c>
      <c r="E310" s="8" t="s">
        <v>385</v>
      </c>
      <c r="F310" s="8" t="s">
        <v>396</v>
      </c>
      <c r="G310" s="9">
        <v>1</v>
      </c>
      <c r="H310" s="8" t="s">
        <v>1140</v>
      </c>
      <c r="I310" s="63">
        <v>532000</v>
      </c>
    </row>
    <row r="311" spans="1:10" x14ac:dyDescent="0.2">
      <c r="A311" s="8">
        <v>3101</v>
      </c>
      <c r="B311" s="8">
        <v>254</v>
      </c>
      <c r="C311" t="s">
        <v>24</v>
      </c>
      <c r="D311" s="8">
        <v>2317</v>
      </c>
      <c r="E311" s="8" t="s">
        <v>385</v>
      </c>
      <c r="F311" s="8" t="s">
        <v>397</v>
      </c>
      <c r="G311" s="9">
        <v>1</v>
      </c>
      <c r="H311" s="8" t="s">
        <v>1140</v>
      </c>
      <c r="I311" s="63">
        <v>468000</v>
      </c>
    </row>
    <row r="312" spans="1:10" x14ac:dyDescent="0.2">
      <c r="A312" s="8">
        <v>90001</v>
      </c>
      <c r="B312" s="8">
        <v>254</v>
      </c>
      <c r="C312" t="s">
        <v>24</v>
      </c>
      <c r="D312" s="8" t="s">
        <v>372</v>
      </c>
      <c r="E312" s="8" t="s">
        <v>367</v>
      </c>
      <c r="F312" s="8" t="s">
        <v>373</v>
      </c>
      <c r="G312" s="82">
        <v>1</v>
      </c>
      <c r="H312" s="80" t="s">
        <v>1140</v>
      </c>
      <c r="I312" s="63">
        <v>779000</v>
      </c>
    </row>
    <row r="313" spans="1:10" x14ac:dyDescent="0.2">
      <c r="A313" s="8">
        <v>3044</v>
      </c>
      <c r="B313" s="8">
        <v>258</v>
      </c>
      <c r="C313" t="s">
        <v>889</v>
      </c>
      <c r="D313" s="8">
        <v>31</v>
      </c>
      <c r="E313" s="8" t="s">
        <v>890</v>
      </c>
      <c r="F313" s="8" t="s">
        <v>891</v>
      </c>
      <c r="G313" s="9">
        <v>1</v>
      </c>
      <c r="H313" s="8" t="s">
        <v>1140</v>
      </c>
      <c r="I313" s="63">
        <v>420000</v>
      </c>
    </row>
    <row r="314" spans="1:10" x14ac:dyDescent="0.2">
      <c r="A314" s="8">
        <v>3045</v>
      </c>
      <c r="B314" s="8">
        <v>259</v>
      </c>
      <c r="C314" t="s">
        <v>909</v>
      </c>
      <c r="D314" s="8">
        <v>47</v>
      </c>
      <c r="E314" s="8" t="s">
        <v>910</v>
      </c>
      <c r="F314" s="8" t="s">
        <v>911</v>
      </c>
      <c r="G314" s="9">
        <v>1</v>
      </c>
      <c r="H314" s="8" t="s">
        <v>1140</v>
      </c>
      <c r="I314" s="63">
        <v>582000</v>
      </c>
    </row>
    <row r="315" spans="1:10" x14ac:dyDescent="0.2">
      <c r="A315" s="8">
        <v>4004</v>
      </c>
      <c r="B315" s="8">
        <v>260</v>
      </c>
      <c r="C315" t="s">
        <v>282</v>
      </c>
      <c r="D315" s="8">
        <v>7</v>
      </c>
      <c r="E315" s="8" t="s">
        <v>378</v>
      </c>
      <c r="F315" s="8" t="s">
        <v>379</v>
      </c>
      <c r="G315" s="9">
        <v>1</v>
      </c>
      <c r="H315" s="8" t="s">
        <v>1140</v>
      </c>
      <c r="I315" s="79">
        <v>650000</v>
      </c>
    </row>
    <row r="316" spans="1:10" x14ac:dyDescent="0.2">
      <c r="A316" s="8">
        <v>4012</v>
      </c>
      <c r="B316" s="8">
        <v>260</v>
      </c>
      <c r="C316" t="s">
        <v>282</v>
      </c>
      <c r="D316" s="8">
        <v>22</v>
      </c>
      <c r="E316" s="8" t="s">
        <v>905</v>
      </c>
      <c r="F316" s="8" t="s">
        <v>906</v>
      </c>
      <c r="G316" s="9">
        <v>1</v>
      </c>
      <c r="H316" s="8" t="s">
        <v>1140</v>
      </c>
      <c r="I316" s="63">
        <v>539000</v>
      </c>
    </row>
    <row r="317" spans="1:10" x14ac:dyDescent="0.2">
      <c r="A317" s="8">
        <v>4002</v>
      </c>
      <c r="B317" s="8">
        <v>260</v>
      </c>
      <c r="C317" t="s">
        <v>282</v>
      </c>
      <c r="D317" s="8">
        <v>24</v>
      </c>
      <c r="E317" s="8" t="s">
        <v>283</v>
      </c>
      <c r="F317" s="8" t="s">
        <v>284</v>
      </c>
      <c r="G317" s="9">
        <v>1</v>
      </c>
      <c r="H317" s="8" t="s">
        <v>1140</v>
      </c>
      <c r="I317" s="63">
        <v>645000</v>
      </c>
      <c r="J317" s="8"/>
    </row>
    <row r="318" spans="1:10" x14ac:dyDescent="0.2">
      <c r="A318" s="8">
        <v>4013</v>
      </c>
      <c r="B318" s="8">
        <v>260</v>
      </c>
      <c r="C318" t="s">
        <v>282</v>
      </c>
      <c r="D318" s="8">
        <v>45</v>
      </c>
      <c r="E318" s="8" t="s">
        <v>905</v>
      </c>
      <c r="F318" s="8" t="s">
        <v>907</v>
      </c>
      <c r="G318" s="9">
        <v>1</v>
      </c>
      <c r="H318" s="8" t="s">
        <v>1140</v>
      </c>
      <c r="I318" s="63">
        <v>451000</v>
      </c>
    </row>
    <row r="319" spans="1:10" x14ac:dyDescent="0.2">
      <c r="A319" s="8">
        <v>4014</v>
      </c>
      <c r="B319" s="8">
        <v>260</v>
      </c>
      <c r="C319" t="s">
        <v>282</v>
      </c>
      <c r="D319" s="8">
        <v>50</v>
      </c>
      <c r="E319" s="8" t="s">
        <v>905</v>
      </c>
      <c r="F319" s="8" t="s">
        <v>908</v>
      </c>
      <c r="G319" s="9">
        <v>1</v>
      </c>
      <c r="H319" s="8" t="s">
        <v>1140</v>
      </c>
      <c r="I319" s="63">
        <v>592000</v>
      </c>
    </row>
    <row r="320" spans="1:10" x14ac:dyDescent="0.2">
      <c r="A320" s="8">
        <v>4003</v>
      </c>
      <c r="B320" s="8">
        <v>260</v>
      </c>
      <c r="C320" t="s">
        <v>282</v>
      </c>
      <c r="D320" s="8">
        <v>79</v>
      </c>
      <c r="E320" s="8" t="s">
        <v>376</v>
      </c>
      <c r="F320" s="8" t="s">
        <v>377</v>
      </c>
      <c r="G320" s="9">
        <v>1</v>
      </c>
      <c r="H320" s="8" t="s">
        <v>1140</v>
      </c>
      <c r="I320" s="63">
        <v>645000</v>
      </c>
      <c r="J320" s="8"/>
    </row>
    <row r="321" spans="1:10" x14ac:dyDescent="0.2">
      <c r="A321" s="8">
        <v>4009</v>
      </c>
      <c r="B321" s="8">
        <v>260</v>
      </c>
      <c r="C321" t="s">
        <v>282</v>
      </c>
      <c r="D321" s="8">
        <v>93</v>
      </c>
      <c r="E321" s="8" t="s">
        <v>808</v>
      </c>
      <c r="F321" s="8" t="s">
        <v>809</v>
      </c>
      <c r="G321" s="9">
        <v>1</v>
      </c>
      <c r="H321" s="8" t="s">
        <v>1140</v>
      </c>
      <c r="I321" s="63">
        <v>615000</v>
      </c>
      <c r="J321" s="8"/>
    </row>
    <row r="322" spans="1:10" x14ac:dyDescent="0.2">
      <c r="A322" s="8">
        <v>4008</v>
      </c>
      <c r="B322" s="8">
        <v>260</v>
      </c>
      <c r="C322" t="s">
        <v>282</v>
      </c>
      <c r="D322" s="8">
        <v>116</v>
      </c>
      <c r="E322" s="8" t="s">
        <v>808</v>
      </c>
      <c r="F322" s="8" t="s">
        <v>810</v>
      </c>
      <c r="G322" s="9">
        <v>1</v>
      </c>
      <c r="H322" s="8" t="s">
        <v>1140</v>
      </c>
      <c r="I322" s="63">
        <v>650000</v>
      </c>
      <c r="J322" s="8"/>
    </row>
    <row r="323" spans="1:10" x14ac:dyDescent="0.2">
      <c r="A323" s="8">
        <v>4001</v>
      </c>
      <c r="B323" s="8">
        <v>260</v>
      </c>
      <c r="C323" t="s">
        <v>282</v>
      </c>
      <c r="D323" s="8">
        <v>125</v>
      </c>
      <c r="E323" s="8" t="s">
        <v>1054</v>
      </c>
      <c r="F323" s="8" t="s">
        <v>1056</v>
      </c>
      <c r="G323" s="9">
        <v>1</v>
      </c>
      <c r="H323" s="8" t="s">
        <v>1140</v>
      </c>
      <c r="I323" s="63">
        <v>620000</v>
      </c>
      <c r="J323" s="8"/>
    </row>
    <row r="324" spans="1:10" x14ac:dyDescent="0.2">
      <c r="A324" s="8">
        <v>4011</v>
      </c>
      <c r="B324" s="8">
        <v>260</v>
      </c>
      <c r="C324" t="s">
        <v>282</v>
      </c>
      <c r="D324" s="8">
        <v>222</v>
      </c>
      <c r="E324" s="8" t="s">
        <v>892</v>
      </c>
      <c r="F324" s="8" t="s">
        <v>893</v>
      </c>
      <c r="G324" s="9">
        <v>1</v>
      </c>
      <c r="H324" s="8" t="s">
        <v>1140</v>
      </c>
      <c r="I324" s="63">
        <v>704000</v>
      </c>
      <c r="J324" s="8"/>
    </row>
    <row r="325" spans="1:10" x14ac:dyDescent="0.2">
      <c r="A325" s="8">
        <v>4005</v>
      </c>
      <c r="B325" s="8">
        <v>260</v>
      </c>
      <c r="C325" t="s">
        <v>282</v>
      </c>
      <c r="D325" s="8">
        <v>229</v>
      </c>
      <c r="E325" s="8" t="s">
        <v>534</v>
      </c>
      <c r="F325" s="8" t="s">
        <v>535</v>
      </c>
      <c r="G325" s="9">
        <v>1</v>
      </c>
      <c r="H325" s="8" t="s">
        <v>1140</v>
      </c>
      <c r="I325" s="63">
        <v>596000</v>
      </c>
      <c r="J325" s="8"/>
    </row>
    <row r="326" spans="1:10" x14ac:dyDescent="0.2">
      <c r="A326" s="8">
        <v>4007</v>
      </c>
      <c r="B326" s="8">
        <v>260</v>
      </c>
      <c r="C326" t="s">
        <v>282</v>
      </c>
      <c r="D326" s="8">
        <v>560</v>
      </c>
      <c r="E326" s="8" t="s">
        <v>691</v>
      </c>
      <c r="F326" s="8" t="s">
        <v>695</v>
      </c>
      <c r="G326" s="9">
        <v>1</v>
      </c>
      <c r="H326" s="8" t="s">
        <v>1140</v>
      </c>
      <c r="I326" s="63">
        <v>667000</v>
      </c>
      <c r="J326" s="8"/>
    </row>
    <row r="327" spans="1:10" x14ac:dyDescent="0.2">
      <c r="A327" s="8">
        <v>3215</v>
      </c>
      <c r="B327" s="8">
        <v>261</v>
      </c>
      <c r="C327" t="s">
        <v>35</v>
      </c>
      <c r="D327" s="8">
        <v>4</v>
      </c>
      <c r="E327" s="8" t="s">
        <v>211</v>
      </c>
      <c r="F327" s="8" t="s">
        <v>212</v>
      </c>
      <c r="G327" s="9">
        <v>1</v>
      </c>
      <c r="H327" s="8" t="s">
        <v>1140</v>
      </c>
      <c r="I327" s="63">
        <v>442000</v>
      </c>
    </row>
    <row r="328" spans="1:10" x14ac:dyDescent="0.2">
      <c r="A328" s="8">
        <v>3226</v>
      </c>
      <c r="B328" s="8">
        <v>261</v>
      </c>
      <c r="C328" t="s">
        <v>35</v>
      </c>
      <c r="D328" s="8">
        <v>4</v>
      </c>
      <c r="E328" s="8" t="s">
        <v>840</v>
      </c>
      <c r="F328" s="8" t="s">
        <v>841</v>
      </c>
      <c r="G328" s="9">
        <v>1</v>
      </c>
      <c r="H328" s="8" t="s">
        <v>1140</v>
      </c>
      <c r="I328" s="63">
        <v>468000</v>
      </c>
    </row>
    <row r="329" spans="1:10" x14ac:dyDescent="0.2">
      <c r="A329" s="8">
        <v>3218</v>
      </c>
      <c r="B329" s="8">
        <v>261</v>
      </c>
      <c r="C329" t="s">
        <v>35</v>
      </c>
      <c r="D329" s="8">
        <v>7</v>
      </c>
      <c r="E329" s="8" t="s">
        <v>448</v>
      </c>
      <c r="F329" s="8" t="s">
        <v>449</v>
      </c>
      <c r="G329" s="9">
        <v>1</v>
      </c>
      <c r="H329" s="8" t="s">
        <v>1140</v>
      </c>
      <c r="I329" s="79">
        <v>694000</v>
      </c>
    </row>
    <row r="330" spans="1:10" x14ac:dyDescent="0.2">
      <c r="A330" s="8">
        <v>3234</v>
      </c>
      <c r="B330" s="8">
        <v>261</v>
      </c>
      <c r="C330" t="s">
        <v>35</v>
      </c>
      <c r="D330" s="8">
        <v>14</v>
      </c>
      <c r="E330" s="8" t="s">
        <v>770</v>
      </c>
      <c r="F330" s="8" t="s">
        <v>771</v>
      </c>
      <c r="G330" s="9">
        <v>1</v>
      </c>
      <c r="H330" s="8" t="s">
        <v>1140</v>
      </c>
      <c r="I330" s="63">
        <v>544000</v>
      </c>
    </row>
    <row r="331" spans="1:10" x14ac:dyDescent="0.2">
      <c r="A331" s="8">
        <v>3206</v>
      </c>
      <c r="B331" s="8">
        <v>261</v>
      </c>
      <c r="C331" t="s">
        <v>35</v>
      </c>
      <c r="D331" s="8">
        <v>18</v>
      </c>
      <c r="E331" s="8" t="s">
        <v>36</v>
      </c>
      <c r="F331" s="8" t="s">
        <v>37</v>
      </c>
      <c r="G331" s="9">
        <v>1</v>
      </c>
      <c r="H331" s="8" t="s">
        <v>1140</v>
      </c>
      <c r="I331" s="63">
        <v>443000</v>
      </c>
    </row>
    <row r="332" spans="1:10" x14ac:dyDescent="0.2">
      <c r="A332" s="8">
        <v>3214</v>
      </c>
      <c r="B332" s="8">
        <v>261</v>
      </c>
      <c r="C332" t="s">
        <v>35</v>
      </c>
      <c r="D332" s="8">
        <v>21</v>
      </c>
      <c r="E332" s="8" t="s">
        <v>211</v>
      </c>
      <c r="F332" s="8" t="s">
        <v>213</v>
      </c>
      <c r="G332" s="9">
        <v>1</v>
      </c>
      <c r="H332" s="8" t="s">
        <v>1140</v>
      </c>
      <c r="I332" s="63">
        <v>429000</v>
      </c>
    </row>
    <row r="333" spans="1:10" x14ac:dyDescent="0.2">
      <c r="A333" s="8">
        <v>3236</v>
      </c>
      <c r="B333" s="8">
        <v>261</v>
      </c>
      <c r="C333" t="s">
        <v>35</v>
      </c>
      <c r="D333" s="8">
        <v>22</v>
      </c>
      <c r="E333" s="8" t="s">
        <v>960</v>
      </c>
      <c r="F333" s="8" t="s">
        <v>961</v>
      </c>
      <c r="G333" s="9">
        <v>1</v>
      </c>
      <c r="H333" s="8" t="s">
        <v>1140</v>
      </c>
      <c r="I333" s="63">
        <v>549000</v>
      </c>
    </row>
    <row r="334" spans="1:10" x14ac:dyDescent="0.2">
      <c r="A334" s="8">
        <v>3207</v>
      </c>
      <c r="B334" s="8">
        <v>261</v>
      </c>
      <c r="C334" t="s">
        <v>35</v>
      </c>
      <c r="D334" s="8">
        <v>32</v>
      </c>
      <c r="E334" s="8" t="s">
        <v>36</v>
      </c>
      <c r="F334" s="8" t="s">
        <v>38</v>
      </c>
      <c r="G334" s="9">
        <v>1</v>
      </c>
      <c r="H334" s="8" t="s">
        <v>1140</v>
      </c>
      <c r="I334" s="63">
        <v>502000</v>
      </c>
    </row>
    <row r="335" spans="1:10" x14ac:dyDescent="0.2">
      <c r="A335" s="8">
        <v>3235</v>
      </c>
      <c r="B335" s="8">
        <v>261</v>
      </c>
      <c r="C335" t="s">
        <v>35</v>
      </c>
      <c r="D335" s="8">
        <v>33</v>
      </c>
      <c r="E335" s="8" t="s">
        <v>875</v>
      </c>
      <c r="F335" s="8" t="s">
        <v>876</v>
      </c>
      <c r="G335" s="9">
        <v>1</v>
      </c>
      <c r="H335" s="8" t="s">
        <v>1140</v>
      </c>
      <c r="I335" s="63">
        <v>554000</v>
      </c>
    </row>
    <row r="336" spans="1:10" x14ac:dyDescent="0.2">
      <c r="A336" s="8">
        <v>3232</v>
      </c>
      <c r="B336" s="8">
        <v>261</v>
      </c>
      <c r="C336" t="s">
        <v>35</v>
      </c>
      <c r="D336" s="8">
        <v>45</v>
      </c>
      <c r="E336" s="8" t="s">
        <v>334</v>
      </c>
      <c r="F336" s="8" t="s">
        <v>335</v>
      </c>
      <c r="G336" s="9">
        <v>1</v>
      </c>
      <c r="H336" s="8" t="s">
        <v>1140</v>
      </c>
      <c r="I336" s="63">
        <v>528000</v>
      </c>
    </row>
    <row r="337" spans="1:9" x14ac:dyDescent="0.2">
      <c r="A337" s="8">
        <v>3219</v>
      </c>
      <c r="B337" s="8">
        <v>261</v>
      </c>
      <c r="C337" t="s">
        <v>35</v>
      </c>
      <c r="D337" s="8">
        <v>55</v>
      </c>
      <c r="E337" s="8" t="s">
        <v>520</v>
      </c>
      <c r="F337" s="8" t="s">
        <v>521</v>
      </c>
      <c r="G337" s="9">
        <v>1</v>
      </c>
      <c r="H337" s="8" t="s">
        <v>1140</v>
      </c>
      <c r="I337" s="63">
        <v>464000</v>
      </c>
    </row>
    <row r="338" spans="1:9" x14ac:dyDescent="0.2">
      <c r="A338" s="8">
        <v>3210</v>
      </c>
      <c r="B338" s="8">
        <v>261</v>
      </c>
      <c r="C338" t="s">
        <v>35</v>
      </c>
      <c r="D338" s="8">
        <v>60</v>
      </c>
      <c r="E338" s="8" t="s">
        <v>103</v>
      </c>
      <c r="F338" s="8" t="s">
        <v>104</v>
      </c>
      <c r="G338" s="9">
        <v>1</v>
      </c>
      <c r="H338" s="8" t="s">
        <v>1140</v>
      </c>
      <c r="I338" s="63">
        <v>435000</v>
      </c>
    </row>
    <row r="339" spans="1:9" x14ac:dyDescent="0.2">
      <c r="A339" s="8">
        <v>3227</v>
      </c>
      <c r="B339" s="8">
        <v>261</v>
      </c>
      <c r="C339" t="s">
        <v>35</v>
      </c>
      <c r="D339" s="8">
        <v>75</v>
      </c>
      <c r="E339" s="8" t="s">
        <v>72</v>
      </c>
      <c r="F339" s="8" t="s">
        <v>73</v>
      </c>
      <c r="G339" s="9">
        <v>1</v>
      </c>
      <c r="H339" s="8" t="s">
        <v>1140</v>
      </c>
      <c r="I339" s="63">
        <v>467000</v>
      </c>
    </row>
    <row r="340" spans="1:9" x14ac:dyDescent="0.2">
      <c r="A340" s="8">
        <v>3213</v>
      </c>
      <c r="B340" s="8">
        <v>261</v>
      </c>
      <c r="C340" t="s">
        <v>35</v>
      </c>
      <c r="D340" s="8">
        <v>75</v>
      </c>
      <c r="E340" s="8" t="s">
        <v>205</v>
      </c>
      <c r="F340" s="8" t="s">
        <v>206</v>
      </c>
      <c r="G340" s="9">
        <v>1</v>
      </c>
      <c r="H340" s="8" t="s">
        <v>1140</v>
      </c>
      <c r="I340" s="63">
        <v>400000</v>
      </c>
    </row>
    <row r="341" spans="1:9" x14ac:dyDescent="0.2">
      <c r="A341" s="8">
        <v>3023</v>
      </c>
      <c r="B341" s="8">
        <v>261</v>
      </c>
      <c r="C341" t="s">
        <v>35</v>
      </c>
      <c r="D341" s="8">
        <v>76</v>
      </c>
      <c r="E341" s="8" t="s">
        <v>852</v>
      </c>
      <c r="F341" s="8" t="s">
        <v>853</v>
      </c>
      <c r="G341" s="9">
        <v>1</v>
      </c>
      <c r="H341" s="8" t="s">
        <v>1140</v>
      </c>
      <c r="I341" s="63">
        <v>546000</v>
      </c>
    </row>
    <row r="342" spans="1:9" x14ac:dyDescent="0.2">
      <c r="A342" s="8">
        <v>3228</v>
      </c>
      <c r="B342" s="8">
        <v>261</v>
      </c>
      <c r="C342" t="s">
        <v>35</v>
      </c>
      <c r="D342" s="8">
        <v>79</v>
      </c>
      <c r="E342" s="8" t="s">
        <v>72</v>
      </c>
      <c r="F342" s="8" t="s">
        <v>74</v>
      </c>
      <c r="G342" s="9">
        <v>1</v>
      </c>
      <c r="H342" s="8" t="s">
        <v>1140</v>
      </c>
      <c r="I342" s="63">
        <v>466000</v>
      </c>
    </row>
    <row r="343" spans="1:9" x14ac:dyDescent="0.2">
      <c r="A343" s="8">
        <v>3241</v>
      </c>
      <c r="B343" s="8">
        <v>261</v>
      </c>
      <c r="C343" t="s">
        <v>35</v>
      </c>
      <c r="D343" s="8">
        <v>87</v>
      </c>
      <c r="E343" s="8" t="s">
        <v>1057</v>
      </c>
      <c r="F343" s="8" t="s">
        <v>1058</v>
      </c>
      <c r="G343" s="9">
        <v>1</v>
      </c>
      <c r="H343" s="8" t="s">
        <v>1140</v>
      </c>
      <c r="I343" s="63">
        <v>566000</v>
      </c>
    </row>
    <row r="344" spans="1:9" x14ac:dyDescent="0.2">
      <c r="A344" s="8">
        <v>3224</v>
      </c>
      <c r="B344" s="8">
        <v>261</v>
      </c>
      <c r="C344" t="s">
        <v>35</v>
      </c>
      <c r="D344" s="8">
        <v>97</v>
      </c>
      <c r="E344" s="8" t="s">
        <v>613</v>
      </c>
      <c r="F344" s="8" t="s">
        <v>614</v>
      </c>
      <c r="G344" s="9">
        <v>1</v>
      </c>
      <c r="H344" s="8" t="s">
        <v>1140</v>
      </c>
      <c r="I344" s="63">
        <v>433000</v>
      </c>
    </row>
    <row r="345" spans="1:9" x14ac:dyDescent="0.2">
      <c r="A345" s="8">
        <v>3202</v>
      </c>
      <c r="B345" s="8">
        <v>261</v>
      </c>
      <c r="C345" t="s">
        <v>35</v>
      </c>
      <c r="D345" s="8">
        <v>100</v>
      </c>
      <c r="E345" s="8" t="s">
        <v>1042</v>
      </c>
      <c r="F345" s="8" t="s">
        <v>1043</v>
      </c>
      <c r="G345" s="9">
        <v>1</v>
      </c>
      <c r="H345" s="8" t="s">
        <v>1140</v>
      </c>
      <c r="I345" s="63">
        <v>437000</v>
      </c>
    </row>
    <row r="346" spans="1:9" x14ac:dyDescent="0.2">
      <c r="A346" s="8">
        <v>3204</v>
      </c>
      <c r="B346" s="8">
        <v>261</v>
      </c>
      <c r="C346" t="s">
        <v>35</v>
      </c>
      <c r="D346" s="8">
        <v>103</v>
      </c>
      <c r="E346" s="8" t="s">
        <v>1042</v>
      </c>
      <c r="F346" s="8" t="s">
        <v>1044</v>
      </c>
      <c r="G346" s="9">
        <v>1</v>
      </c>
      <c r="H346" s="8" t="s">
        <v>1140</v>
      </c>
      <c r="I346" s="63">
        <v>435000</v>
      </c>
    </row>
    <row r="347" spans="1:9" x14ac:dyDescent="0.2">
      <c r="A347" s="8">
        <v>3211</v>
      </c>
      <c r="B347" s="8">
        <v>261</v>
      </c>
      <c r="C347" t="s">
        <v>35</v>
      </c>
      <c r="D347" s="8">
        <v>105</v>
      </c>
      <c r="E347" s="8" t="s">
        <v>205</v>
      </c>
      <c r="F347" s="8" t="s">
        <v>207</v>
      </c>
      <c r="G347" s="9">
        <v>1</v>
      </c>
      <c r="H347" s="8" t="s">
        <v>1140</v>
      </c>
      <c r="I347" s="63">
        <v>423000</v>
      </c>
    </row>
    <row r="348" spans="1:9" x14ac:dyDescent="0.2">
      <c r="A348" s="8">
        <v>3212</v>
      </c>
      <c r="B348" s="8">
        <v>261</v>
      </c>
      <c r="C348" t="s">
        <v>35</v>
      </c>
      <c r="D348" s="8">
        <v>109</v>
      </c>
      <c r="E348" s="8" t="s">
        <v>205</v>
      </c>
      <c r="F348" s="8" t="s">
        <v>208</v>
      </c>
      <c r="G348" s="9">
        <v>1</v>
      </c>
      <c r="H348" s="8" t="s">
        <v>1140</v>
      </c>
      <c r="I348" s="63">
        <v>428000</v>
      </c>
    </row>
    <row r="349" spans="1:9" x14ac:dyDescent="0.2">
      <c r="A349" s="8">
        <v>3205</v>
      </c>
      <c r="B349" s="8">
        <v>261</v>
      </c>
      <c r="C349" t="s">
        <v>35</v>
      </c>
      <c r="D349" s="8">
        <v>113</v>
      </c>
      <c r="E349" s="8" t="s">
        <v>1042</v>
      </c>
      <c r="F349" s="8" t="s">
        <v>1045</v>
      </c>
      <c r="G349" s="9">
        <v>1</v>
      </c>
      <c r="H349" s="8" t="s">
        <v>1140</v>
      </c>
      <c r="I349" s="63">
        <v>440000</v>
      </c>
    </row>
    <row r="350" spans="1:9" x14ac:dyDescent="0.2">
      <c r="A350" s="8">
        <v>3230</v>
      </c>
      <c r="B350" s="8">
        <v>261</v>
      </c>
      <c r="C350" t="s">
        <v>35</v>
      </c>
      <c r="D350" s="8">
        <v>116</v>
      </c>
      <c r="E350" s="8" t="s">
        <v>334</v>
      </c>
      <c r="F350" s="8" t="s">
        <v>336</v>
      </c>
      <c r="G350" s="9">
        <v>1</v>
      </c>
      <c r="H350" s="8" t="s">
        <v>1140</v>
      </c>
      <c r="I350" s="63">
        <v>550000</v>
      </c>
    </row>
    <row r="351" spans="1:9" x14ac:dyDescent="0.2">
      <c r="A351" s="8">
        <v>3237</v>
      </c>
      <c r="B351" s="8">
        <v>261</v>
      </c>
      <c r="C351" t="s">
        <v>35</v>
      </c>
      <c r="D351" s="8">
        <v>141</v>
      </c>
      <c r="E351" s="8" t="s">
        <v>962</v>
      </c>
      <c r="F351" s="8" t="s">
        <v>963</v>
      </c>
      <c r="G351" s="9">
        <v>1</v>
      </c>
      <c r="H351" s="8" t="s">
        <v>1140</v>
      </c>
      <c r="I351" s="63">
        <v>472000</v>
      </c>
    </row>
    <row r="352" spans="1:9" x14ac:dyDescent="0.2">
      <c r="A352" s="8">
        <v>3216</v>
      </c>
      <c r="B352" s="8">
        <v>261</v>
      </c>
      <c r="C352" t="s">
        <v>35</v>
      </c>
      <c r="D352" s="8">
        <v>151</v>
      </c>
      <c r="E352" s="8" t="s">
        <v>425</v>
      </c>
      <c r="F352" s="8" t="s">
        <v>426</v>
      </c>
      <c r="G352" s="9">
        <v>1</v>
      </c>
      <c r="H352" s="8" t="s">
        <v>1140</v>
      </c>
      <c r="I352" s="63">
        <v>514000</v>
      </c>
    </row>
    <row r="353" spans="1:9" x14ac:dyDescent="0.2">
      <c r="A353" s="8">
        <v>3238</v>
      </c>
      <c r="B353" s="8">
        <v>261</v>
      </c>
      <c r="C353" t="s">
        <v>35</v>
      </c>
      <c r="D353" s="8">
        <v>152</v>
      </c>
      <c r="E353" s="8" t="s">
        <v>962</v>
      </c>
      <c r="F353" s="8" t="s">
        <v>964</v>
      </c>
      <c r="G353" s="9">
        <v>1</v>
      </c>
      <c r="H353" s="8" t="s">
        <v>1140</v>
      </c>
      <c r="I353" s="63">
        <v>464000</v>
      </c>
    </row>
    <row r="354" spans="1:9" x14ac:dyDescent="0.2">
      <c r="A354" s="8">
        <v>3217</v>
      </c>
      <c r="B354" s="8">
        <v>261</v>
      </c>
      <c r="C354" t="s">
        <v>35</v>
      </c>
      <c r="D354" s="8">
        <v>153</v>
      </c>
      <c r="E354" s="8" t="s">
        <v>425</v>
      </c>
      <c r="F354" s="8" t="s">
        <v>427</v>
      </c>
      <c r="G354" s="9">
        <v>1</v>
      </c>
      <c r="H354" s="8" t="s">
        <v>1140</v>
      </c>
      <c r="I354" s="63">
        <v>505000</v>
      </c>
    </row>
    <row r="355" spans="1:9" x14ac:dyDescent="0.2">
      <c r="A355" s="8">
        <v>3203</v>
      </c>
      <c r="B355" s="8">
        <v>261</v>
      </c>
      <c r="C355" t="s">
        <v>35</v>
      </c>
      <c r="D355" s="8">
        <v>162</v>
      </c>
      <c r="E355" s="8" t="s">
        <v>1042</v>
      </c>
      <c r="F355" s="8" t="s">
        <v>1046</v>
      </c>
      <c r="G355" s="9">
        <v>1</v>
      </c>
      <c r="H355" s="8" t="s">
        <v>1140</v>
      </c>
      <c r="I355" s="63">
        <v>452000</v>
      </c>
    </row>
    <row r="356" spans="1:9" x14ac:dyDescent="0.2">
      <c r="A356" s="8">
        <v>3239</v>
      </c>
      <c r="B356" s="8">
        <v>261</v>
      </c>
      <c r="C356" t="s">
        <v>35</v>
      </c>
      <c r="D356" s="8">
        <v>170</v>
      </c>
      <c r="E356" s="8" t="s">
        <v>962</v>
      </c>
      <c r="F356" s="8" t="s">
        <v>965</v>
      </c>
      <c r="G356" s="9">
        <v>1</v>
      </c>
      <c r="H356" s="8" t="s">
        <v>1140</v>
      </c>
      <c r="I356" s="63">
        <v>465000</v>
      </c>
    </row>
    <row r="357" spans="1:9" x14ac:dyDescent="0.2">
      <c r="A357" s="8">
        <v>3221</v>
      </c>
      <c r="B357" s="8">
        <v>261</v>
      </c>
      <c r="C357" t="s">
        <v>35</v>
      </c>
      <c r="D357" s="8">
        <v>173</v>
      </c>
      <c r="E357" s="8" t="s">
        <v>570</v>
      </c>
      <c r="F357" s="8" t="s">
        <v>571</v>
      </c>
      <c r="G357" s="9">
        <v>1</v>
      </c>
      <c r="H357" s="8" t="s">
        <v>1140</v>
      </c>
      <c r="I357" s="63">
        <v>465000</v>
      </c>
    </row>
    <row r="358" spans="1:9" x14ac:dyDescent="0.2">
      <c r="A358" s="8">
        <v>3240</v>
      </c>
      <c r="B358" s="8">
        <v>261</v>
      </c>
      <c r="C358" t="s">
        <v>35</v>
      </c>
      <c r="D358" s="8">
        <v>183</v>
      </c>
      <c r="E358" s="8" t="s">
        <v>962</v>
      </c>
      <c r="F358" s="8" t="s">
        <v>966</v>
      </c>
      <c r="G358" s="9">
        <v>1</v>
      </c>
      <c r="H358" s="8" t="s">
        <v>1140</v>
      </c>
      <c r="I358" s="63">
        <v>480000</v>
      </c>
    </row>
    <row r="359" spans="1:9" x14ac:dyDescent="0.2">
      <c r="A359" s="8">
        <v>3231</v>
      </c>
      <c r="B359" s="8">
        <v>261</v>
      </c>
      <c r="C359" t="s">
        <v>35</v>
      </c>
      <c r="D359" s="8">
        <v>189</v>
      </c>
      <c r="E359" s="8" t="s">
        <v>334</v>
      </c>
      <c r="F359" s="8" t="s">
        <v>337</v>
      </c>
      <c r="G359" s="9">
        <v>1</v>
      </c>
      <c r="H359" s="8" t="s">
        <v>1140</v>
      </c>
      <c r="I359" s="63">
        <v>563000</v>
      </c>
    </row>
    <row r="360" spans="1:9" x14ac:dyDescent="0.2">
      <c r="A360" s="8">
        <v>3222</v>
      </c>
      <c r="B360" s="8">
        <v>261</v>
      </c>
      <c r="C360" t="s">
        <v>35</v>
      </c>
      <c r="D360" s="8">
        <v>224</v>
      </c>
      <c r="E360" s="8" t="s">
        <v>570</v>
      </c>
      <c r="F360" s="8" t="s">
        <v>572</v>
      </c>
      <c r="G360" s="9">
        <v>1</v>
      </c>
      <c r="H360" s="8" t="s">
        <v>1140</v>
      </c>
      <c r="I360" s="63">
        <v>463000</v>
      </c>
    </row>
    <row r="361" spans="1:9" x14ac:dyDescent="0.2">
      <c r="A361" s="8">
        <v>3223</v>
      </c>
      <c r="B361" s="8">
        <v>261</v>
      </c>
      <c r="C361" t="s">
        <v>35</v>
      </c>
      <c r="D361" s="8">
        <v>226</v>
      </c>
      <c r="E361" s="8" t="s">
        <v>570</v>
      </c>
      <c r="F361" s="8" t="s">
        <v>573</v>
      </c>
      <c r="G361" s="9">
        <v>1</v>
      </c>
      <c r="H361" s="8" t="s">
        <v>1140</v>
      </c>
      <c r="I361" s="63">
        <v>434000</v>
      </c>
    </row>
    <row r="362" spans="1:9" x14ac:dyDescent="0.2">
      <c r="A362" s="8">
        <v>3208</v>
      </c>
      <c r="B362" s="8">
        <v>261</v>
      </c>
      <c r="C362" t="s">
        <v>35</v>
      </c>
      <c r="D362" s="8">
        <v>656</v>
      </c>
      <c r="E362" s="8" t="s">
        <v>80</v>
      </c>
      <c r="F362" s="8" t="s">
        <v>81</v>
      </c>
      <c r="G362" s="9">
        <v>1</v>
      </c>
      <c r="H362" s="8" t="s">
        <v>1140</v>
      </c>
      <c r="I362" s="63">
        <v>520000</v>
      </c>
    </row>
    <row r="363" spans="1:9" x14ac:dyDescent="0.2">
      <c r="A363" s="8">
        <v>3225</v>
      </c>
      <c r="B363" s="8">
        <v>261</v>
      </c>
      <c r="C363" t="s">
        <v>35</v>
      </c>
      <c r="D363" s="8">
        <v>778</v>
      </c>
      <c r="E363" s="8" t="s">
        <v>689</v>
      </c>
      <c r="F363" s="8" t="s">
        <v>690</v>
      </c>
      <c r="G363" s="9">
        <v>1</v>
      </c>
      <c r="H363" s="8" t="s">
        <v>1140</v>
      </c>
      <c r="I363" s="63">
        <v>506000</v>
      </c>
    </row>
    <row r="364" spans="1:9" x14ac:dyDescent="0.2">
      <c r="A364" s="8">
        <v>3209</v>
      </c>
      <c r="B364" s="8">
        <v>261</v>
      </c>
      <c r="C364" t="s">
        <v>35</v>
      </c>
      <c r="D364" s="8">
        <v>781</v>
      </c>
      <c r="E364" s="8" t="s">
        <v>80</v>
      </c>
      <c r="F364" s="8" t="s">
        <v>82</v>
      </c>
      <c r="G364" s="9">
        <v>1</v>
      </c>
      <c r="H364" s="8" t="s">
        <v>1140</v>
      </c>
      <c r="I364" s="63">
        <v>431000</v>
      </c>
    </row>
    <row r="365" spans="1:9" x14ac:dyDescent="0.2">
      <c r="A365" s="8">
        <v>3233</v>
      </c>
      <c r="B365" s="8">
        <v>261</v>
      </c>
      <c r="C365" t="s">
        <v>35</v>
      </c>
      <c r="D365" s="8">
        <v>1152</v>
      </c>
      <c r="E365" s="8" t="s">
        <v>522</v>
      </c>
      <c r="F365" s="8" t="s">
        <v>523</v>
      </c>
      <c r="G365" s="9">
        <v>1</v>
      </c>
      <c r="H365" s="8" t="s">
        <v>1140</v>
      </c>
      <c r="I365" s="63">
        <v>525000</v>
      </c>
    </row>
    <row r="366" spans="1:9" x14ac:dyDescent="0.2">
      <c r="A366" s="8">
        <v>3229</v>
      </c>
      <c r="B366" s="8">
        <v>261</v>
      </c>
      <c r="C366" t="s">
        <v>35</v>
      </c>
      <c r="D366" s="8" t="s">
        <v>83</v>
      </c>
      <c r="E366" s="8" t="s">
        <v>80</v>
      </c>
      <c r="F366" s="8" t="s">
        <v>84</v>
      </c>
      <c r="G366" s="82">
        <v>1</v>
      </c>
      <c r="H366" s="80" t="s">
        <v>1140</v>
      </c>
      <c r="I366" s="63">
        <v>462000</v>
      </c>
    </row>
    <row r="367" spans="1:9" x14ac:dyDescent="0.2">
      <c r="A367" s="8">
        <v>90005</v>
      </c>
      <c r="B367" s="8">
        <v>261</v>
      </c>
      <c r="C367" t="s">
        <v>35</v>
      </c>
      <c r="D367" s="8" t="s">
        <v>85</v>
      </c>
      <c r="E367" s="8" t="s">
        <v>80</v>
      </c>
      <c r="F367" s="8" t="s">
        <v>86</v>
      </c>
      <c r="G367" s="82">
        <v>1</v>
      </c>
      <c r="H367" s="80" t="s">
        <v>1140</v>
      </c>
      <c r="I367" s="63">
        <v>463000</v>
      </c>
    </row>
    <row r="368" spans="1:9" x14ac:dyDescent="0.2">
      <c r="A368" s="8">
        <v>3049</v>
      </c>
      <c r="B368" s="8">
        <v>262</v>
      </c>
      <c r="C368" t="s">
        <v>567</v>
      </c>
      <c r="D368" s="8">
        <v>8</v>
      </c>
      <c r="E368" s="8" t="s">
        <v>813</v>
      </c>
      <c r="F368" s="8" t="s">
        <v>814</v>
      </c>
      <c r="G368" s="9">
        <v>1</v>
      </c>
      <c r="H368" s="8" t="s">
        <v>1140</v>
      </c>
      <c r="I368" s="79">
        <v>640000</v>
      </c>
    </row>
    <row r="369" spans="1:10" x14ac:dyDescent="0.2">
      <c r="A369" s="8">
        <v>3050</v>
      </c>
      <c r="B369" s="8">
        <v>262</v>
      </c>
      <c r="C369" t="s">
        <v>567</v>
      </c>
      <c r="D369" s="8">
        <v>31</v>
      </c>
      <c r="E369" s="8" t="s">
        <v>956</v>
      </c>
      <c r="F369" s="8" t="s">
        <v>957</v>
      </c>
      <c r="G369" s="9">
        <v>1</v>
      </c>
      <c r="H369" s="8" t="s">
        <v>1140</v>
      </c>
      <c r="I369" s="63">
        <v>608000</v>
      </c>
    </row>
    <row r="370" spans="1:10" x14ac:dyDescent="0.2">
      <c r="A370" s="8">
        <v>3048</v>
      </c>
      <c r="B370" s="8">
        <v>262</v>
      </c>
      <c r="C370" t="s">
        <v>567</v>
      </c>
      <c r="D370" s="8" t="s">
        <v>765</v>
      </c>
      <c r="E370" s="8" t="s">
        <v>766</v>
      </c>
      <c r="F370" s="8" t="s">
        <v>767</v>
      </c>
      <c r="G370" s="9">
        <v>1</v>
      </c>
      <c r="H370" s="8" t="s">
        <v>1140</v>
      </c>
      <c r="I370" s="63">
        <v>641000</v>
      </c>
    </row>
    <row r="371" spans="1:10" x14ac:dyDescent="0.2">
      <c r="A371" s="8">
        <v>90066</v>
      </c>
      <c r="B371" s="8">
        <v>262</v>
      </c>
      <c r="C371" t="s">
        <v>567</v>
      </c>
      <c r="D371" s="8" t="s">
        <v>768</v>
      </c>
      <c r="E371" s="8" t="s">
        <v>766</v>
      </c>
      <c r="F371" s="8" t="s">
        <v>769</v>
      </c>
      <c r="G371" s="9">
        <v>1</v>
      </c>
      <c r="H371" s="8" t="s">
        <v>1140</v>
      </c>
      <c r="I371" s="63">
        <v>643000</v>
      </c>
    </row>
    <row r="372" spans="1:10" x14ac:dyDescent="0.2">
      <c r="A372" s="8">
        <v>3046</v>
      </c>
      <c r="B372" s="8">
        <v>262</v>
      </c>
      <c r="C372" t="s">
        <v>567</v>
      </c>
      <c r="D372" s="8">
        <v>124</v>
      </c>
      <c r="E372" s="8" t="s">
        <v>568</v>
      </c>
      <c r="F372" s="8" t="s">
        <v>569</v>
      </c>
      <c r="G372" s="9">
        <v>1</v>
      </c>
      <c r="H372" s="8" t="s">
        <v>1140</v>
      </c>
      <c r="I372" s="63">
        <v>550000</v>
      </c>
    </row>
    <row r="373" spans="1:10" x14ac:dyDescent="0.2">
      <c r="A373" s="8">
        <v>3051</v>
      </c>
      <c r="B373" s="8">
        <v>263</v>
      </c>
      <c r="C373" t="s">
        <v>330</v>
      </c>
      <c r="D373" s="8" t="s">
        <v>331</v>
      </c>
      <c r="E373" s="8" t="s">
        <v>332</v>
      </c>
      <c r="F373" s="8" t="s">
        <v>333</v>
      </c>
      <c r="G373" s="82">
        <v>4</v>
      </c>
      <c r="H373" s="80" t="s">
        <v>1140</v>
      </c>
      <c r="I373" s="63">
        <v>1114000</v>
      </c>
      <c r="J373" s="8"/>
    </row>
    <row r="374" spans="1:10" x14ac:dyDescent="0.2">
      <c r="A374" s="8">
        <v>3977</v>
      </c>
      <c r="B374" s="8">
        <v>264</v>
      </c>
      <c r="C374" t="s">
        <v>157</v>
      </c>
      <c r="D374" s="8">
        <v>34</v>
      </c>
      <c r="E374" s="8" t="s">
        <v>158</v>
      </c>
      <c r="F374" s="8" t="s">
        <v>159</v>
      </c>
      <c r="G374" s="9">
        <v>1</v>
      </c>
      <c r="H374" s="8" t="s">
        <v>1140</v>
      </c>
      <c r="I374" s="63">
        <v>712000</v>
      </c>
    </row>
    <row r="375" spans="1:10" x14ac:dyDescent="0.2">
      <c r="A375" s="80">
        <v>4708</v>
      </c>
      <c r="B375" s="80">
        <v>264</v>
      </c>
      <c r="C375" s="81" t="s">
        <v>157</v>
      </c>
      <c r="D375" s="80">
        <v>254</v>
      </c>
      <c r="E375" s="80" t="s">
        <v>634</v>
      </c>
      <c r="F375" s="8" t="s">
        <v>635</v>
      </c>
      <c r="G375" s="82">
        <v>1</v>
      </c>
      <c r="H375" s="80" t="s">
        <v>1140</v>
      </c>
      <c r="I375" s="63">
        <v>780000</v>
      </c>
      <c r="J375" s="8"/>
    </row>
    <row r="376" spans="1:10" x14ac:dyDescent="0.2">
      <c r="A376" s="8">
        <v>3980</v>
      </c>
      <c r="B376" s="8">
        <v>264</v>
      </c>
      <c r="C376" t="s">
        <v>157</v>
      </c>
      <c r="D376" s="8" t="s">
        <v>644</v>
      </c>
      <c r="E376" s="8" t="s">
        <v>645</v>
      </c>
      <c r="F376" s="8" t="s">
        <v>646</v>
      </c>
      <c r="G376" s="9">
        <v>1</v>
      </c>
      <c r="H376" s="8" t="s">
        <v>1140</v>
      </c>
      <c r="I376" s="63">
        <v>532000</v>
      </c>
    </row>
    <row r="377" spans="1:10" x14ac:dyDescent="0.2">
      <c r="A377" s="8">
        <v>90042</v>
      </c>
      <c r="B377" s="8">
        <v>264</v>
      </c>
      <c r="C377" t="s">
        <v>157</v>
      </c>
      <c r="D377" s="8" t="s">
        <v>647</v>
      </c>
      <c r="E377" s="8" t="s">
        <v>645</v>
      </c>
      <c r="F377" s="8" t="s">
        <v>648</v>
      </c>
      <c r="G377" s="82">
        <v>1</v>
      </c>
      <c r="H377" s="80" t="s">
        <v>1140</v>
      </c>
      <c r="I377" s="63">
        <v>532000</v>
      </c>
    </row>
    <row r="378" spans="1:10" x14ac:dyDescent="0.2">
      <c r="A378" s="8">
        <v>3981</v>
      </c>
      <c r="B378" s="8">
        <v>264</v>
      </c>
      <c r="C378" t="s">
        <v>157</v>
      </c>
      <c r="D378" s="8" t="s">
        <v>649</v>
      </c>
      <c r="E378" s="8" t="s">
        <v>645</v>
      </c>
      <c r="F378" s="8" t="s">
        <v>650</v>
      </c>
      <c r="G378" s="9">
        <v>1</v>
      </c>
      <c r="H378" s="8" t="s">
        <v>1140</v>
      </c>
      <c r="I378" s="63">
        <v>532000</v>
      </c>
    </row>
    <row r="379" spans="1:10" x14ac:dyDescent="0.2">
      <c r="A379" s="8">
        <v>90043</v>
      </c>
      <c r="B379" s="8">
        <v>264</v>
      </c>
      <c r="C379" t="s">
        <v>157</v>
      </c>
      <c r="D379" s="8" t="s">
        <v>651</v>
      </c>
      <c r="E379" s="8" t="s">
        <v>645</v>
      </c>
      <c r="F379" s="8" t="s">
        <v>652</v>
      </c>
      <c r="G379" s="82">
        <v>1</v>
      </c>
      <c r="H379" s="80" t="s">
        <v>1140</v>
      </c>
      <c r="I379" s="63">
        <v>520000</v>
      </c>
    </row>
    <row r="380" spans="1:10" x14ac:dyDescent="0.2">
      <c r="A380" s="8">
        <v>3982</v>
      </c>
      <c r="B380" s="8">
        <v>264</v>
      </c>
      <c r="C380" t="s">
        <v>157</v>
      </c>
      <c r="D380" s="8">
        <v>876</v>
      </c>
      <c r="E380" s="8" t="s">
        <v>838</v>
      </c>
      <c r="F380" s="8" t="s">
        <v>839</v>
      </c>
      <c r="G380" s="9">
        <v>1</v>
      </c>
      <c r="H380" s="8" t="s">
        <v>1140</v>
      </c>
      <c r="I380" s="63">
        <v>446000</v>
      </c>
    </row>
    <row r="381" spans="1:10" x14ac:dyDescent="0.2">
      <c r="A381" s="8">
        <v>3978</v>
      </c>
      <c r="B381" s="8">
        <v>264</v>
      </c>
      <c r="C381" t="s">
        <v>157</v>
      </c>
      <c r="D381" s="8" t="s">
        <v>636</v>
      </c>
      <c r="E381" s="8" t="s">
        <v>634</v>
      </c>
      <c r="F381" s="8" t="s">
        <v>637</v>
      </c>
      <c r="G381" s="82">
        <v>2</v>
      </c>
      <c r="H381" s="80" t="s">
        <v>1140</v>
      </c>
      <c r="I381" s="63">
        <v>1621000</v>
      </c>
    </row>
    <row r="382" spans="1:10" x14ac:dyDescent="0.2">
      <c r="A382" s="80">
        <v>3979</v>
      </c>
      <c r="B382" s="80">
        <v>264</v>
      </c>
      <c r="C382" s="81" t="s">
        <v>157</v>
      </c>
      <c r="D382" s="80" t="s">
        <v>638</v>
      </c>
      <c r="E382" s="80" t="s">
        <v>634</v>
      </c>
      <c r="F382" s="8" t="s">
        <v>639</v>
      </c>
      <c r="G382" s="82">
        <v>2</v>
      </c>
      <c r="H382" s="80" t="s">
        <v>1140</v>
      </c>
      <c r="I382" s="37" t="s">
        <v>1882</v>
      </c>
      <c r="J382" s="8" t="s">
        <v>1883</v>
      </c>
    </row>
    <row r="383" spans="1:10" x14ac:dyDescent="0.2">
      <c r="A383" s="8">
        <v>3536</v>
      </c>
      <c r="B383" s="8">
        <v>265</v>
      </c>
      <c r="C383" t="s">
        <v>39</v>
      </c>
      <c r="D383" s="8">
        <v>2</v>
      </c>
      <c r="E383" s="8" t="s">
        <v>1098</v>
      </c>
      <c r="F383" s="8" t="s">
        <v>1099</v>
      </c>
      <c r="G383" s="9">
        <v>1</v>
      </c>
      <c r="H383" s="8" t="s">
        <v>1140</v>
      </c>
      <c r="I383" s="63">
        <v>743000</v>
      </c>
    </row>
    <row r="384" spans="1:10" x14ac:dyDescent="0.2">
      <c r="A384" s="8">
        <v>3539</v>
      </c>
      <c r="B384" s="8">
        <v>265</v>
      </c>
      <c r="C384" t="s">
        <v>39</v>
      </c>
      <c r="D384" s="8">
        <v>311</v>
      </c>
      <c r="E384" s="8" t="s">
        <v>40</v>
      </c>
      <c r="F384" s="8" t="s">
        <v>41</v>
      </c>
      <c r="G384" s="9">
        <v>1</v>
      </c>
      <c r="H384" s="8" t="s">
        <v>1140</v>
      </c>
      <c r="I384" s="63">
        <v>586000</v>
      </c>
    </row>
    <row r="385" spans="1:10" x14ac:dyDescent="0.2">
      <c r="A385" s="8">
        <v>3540</v>
      </c>
      <c r="B385" s="8">
        <v>265</v>
      </c>
      <c r="C385" t="s">
        <v>39</v>
      </c>
      <c r="D385" s="8" t="s">
        <v>202</v>
      </c>
      <c r="E385" s="8" t="s">
        <v>203</v>
      </c>
      <c r="F385" s="8" t="s">
        <v>204</v>
      </c>
      <c r="G385" s="82">
        <v>1</v>
      </c>
      <c r="H385" s="80" t="s">
        <v>1140</v>
      </c>
      <c r="I385" s="63">
        <v>450000</v>
      </c>
    </row>
    <row r="386" spans="1:10" x14ac:dyDescent="0.2">
      <c r="A386" s="8">
        <v>3470</v>
      </c>
      <c r="B386" s="8">
        <v>266</v>
      </c>
      <c r="C386" t="s">
        <v>67</v>
      </c>
      <c r="D386" s="8">
        <v>1</v>
      </c>
      <c r="E386" s="8" t="s">
        <v>756</v>
      </c>
      <c r="F386" s="8" t="s">
        <v>757</v>
      </c>
      <c r="G386" s="9">
        <v>1</v>
      </c>
      <c r="H386" s="8" t="s">
        <v>1140</v>
      </c>
      <c r="I386" s="63">
        <v>497000</v>
      </c>
    </row>
    <row r="387" spans="1:10" x14ac:dyDescent="0.2">
      <c r="A387" s="8">
        <v>3468</v>
      </c>
      <c r="B387" s="8">
        <v>266</v>
      </c>
      <c r="C387" t="s">
        <v>67</v>
      </c>
      <c r="D387" s="8">
        <v>2</v>
      </c>
      <c r="E387" s="8" t="s">
        <v>704</v>
      </c>
      <c r="F387" s="8" t="s">
        <v>705</v>
      </c>
      <c r="G387" s="9">
        <v>1</v>
      </c>
      <c r="H387" s="8" t="s">
        <v>1140</v>
      </c>
      <c r="I387" s="79">
        <v>500000</v>
      </c>
    </row>
    <row r="388" spans="1:10" x14ac:dyDescent="0.2">
      <c r="A388" s="8">
        <v>3464</v>
      </c>
      <c r="B388" s="8">
        <v>266</v>
      </c>
      <c r="C388" t="s">
        <v>67</v>
      </c>
      <c r="D388" s="8">
        <v>6</v>
      </c>
      <c r="E388" s="8" t="s">
        <v>68</v>
      </c>
      <c r="F388" s="8" t="s">
        <v>69</v>
      </c>
      <c r="G388" s="9">
        <v>1</v>
      </c>
      <c r="H388" s="8" t="s">
        <v>1140</v>
      </c>
      <c r="I388" s="79">
        <v>539000</v>
      </c>
    </row>
    <row r="389" spans="1:10" x14ac:dyDescent="0.2">
      <c r="A389" s="8">
        <v>3466</v>
      </c>
      <c r="B389" s="8">
        <v>266</v>
      </c>
      <c r="C389" t="s">
        <v>67</v>
      </c>
      <c r="D389" s="8">
        <v>6</v>
      </c>
      <c r="E389" s="8" t="s">
        <v>1118</v>
      </c>
      <c r="F389" s="8" t="s">
        <v>1119</v>
      </c>
      <c r="G389" s="9">
        <v>1</v>
      </c>
      <c r="H389" s="8" t="s">
        <v>1140</v>
      </c>
      <c r="I389" s="79">
        <v>518000</v>
      </c>
    </row>
    <row r="390" spans="1:10" x14ac:dyDescent="0.2">
      <c r="A390" s="8">
        <v>3467</v>
      </c>
      <c r="B390" s="8">
        <v>266</v>
      </c>
      <c r="C390" t="s">
        <v>67</v>
      </c>
      <c r="D390" s="8">
        <v>45</v>
      </c>
      <c r="E390" s="8" t="s">
        <v>678</v>
      </c>
      <c r="F390" s="8" t="s">
        <v>679</v>
      </c>
      <c r="G390" s="9">
        <v>1</v>
      </c>
      <c r="H390" s="8" t="s">
        <v>1140</v>
      </c>
      <c r="I390" s="63">
        <v>517000</v>
      </c>
    </row>
    <row r="391" spans="1:10" x14ac:dyDescent="0.2">
      <c r="A391" s="8">
        <v>3463</v>
      </c>
      <c r="B391" s="8">
        <v>266</v>
      </c>
      <c r="C391" t="s">
        <v>67</v>
      </c>
      <c r="D391" s="8">
        <v>53</v>
      </c>
      <c r="E391" s="8" t="s">
        <v>859</v>
      </c>
      <c r="F391" s="8" t="s">
        <v>860</v>
      </c>
      <c r="G391" s="9">
        <v>1</v>
      </c>
      <c r="H391" s="8" t="s">
        <v>1140</v>
      </c>
      <c r="I391" s="63">
        <v>712000</v>
      </c>
    </row>
    <row r="392" spans="1:10" x14ac:dyDescent="0.2">
      <c r="A392" s="8">
        <v>3461</v>
      </c>
      <c r="B392" s="8">
        <v>266</v>
      </c>
      <c r="C392" t="s">
        <v>67</v>
      </c>
      <c r="D392" s="8">
        <v>60</v>
      </c>
      <c r="E392" s="8" t="s">
        <v>222</v>
      </c>
      <c r="F392" s="8" t="s">
        <v>223</v>
      </c>
      <c r="G392" s="9">
        <v>1</v>
      </c>
      <c r="H392" s="8" t="s">
        <v>1140</v>
      </c>
      <c r="I392" s="63">
        <v>592000</v>
      </c>
    </row>
    <row r="393" spans="1:10" x14ac:dyDescent="0.2">
      <c r="A393" s="8">
        <v>3472</v>
      </c>
      <c r="B393" s="8">
        <v>266</v>
      </c>
      <c r="C393" t="s">
        <v>67</v>
      </c>
      <c r="D393" s="8" t="s">
        <v>844</v>
      </c>
      <c r="E393" s="8" t="s">
        <v>845</v>
      </c>
      <c r="F393" s="8" t="s">
        <v>846</v>
      </c>
      <c r="G393" s="9">
        <v>1</v>
      </c>
      <c r="H393" s="8" t="s">
        <v>1140</v>
      </c>
      <c r="I393" s="63">
        <v>470000</v>
      </c>
      <c r="J393" s="8"/>
    </row>
    <row r="394" spans="1:10" x14ac:dyDescent="0.2">
      <c r="A394" s="8">
        <v>90023</v>
      </c>
      <c r="B394" s="8">
        <v>266</v>
      </c>
      <c r="C394" t="s">
        <v>67</v>
      </c>
      <c r="D394" s="8" t="s">
        <v>847</v>
      </c>
      <c r="E394" s="8" t="s">
        <v>845</v>
      </c>
      <c r="F394" s="8" t="s">
        <v>848</v>
      </c>
      <c r="G394" s="9">
        <v>1</v>
      </c>
      <c r="H394" s="8" t="s">
        <v>1140</v>
      </c>
      <c r="I394" s="63">
        <v>477000</v>
      </c>
      <c r="J394" s="8"/>
    </row>
    <row r="395" spans="1:10" x14ac:dyDescent="0.2">
      <c r="A395" s="8">
        <v>3471</v>
      </c>
      <c r="B395" s="8">
        <v>266</v>
      </c>
      <c r="C395" t="s">
        <v>67</v>
      </c>
      <c r="D395" s="8">
        <v>71</v>
      </c>
      <c r="E395" s="8" t="s">
        <v>1127</v>
      </c>
      <c r="F395" s="8" t="s">
        <v>1128</v>
      </c>
      <c r="G395" s="9">
        <v>1</v>
      </c>
      <c r="H395" s="8" t="s">
        <v>1140</v>
      </c>
      <c r="I395" s="63">
        <v>432000</v>
      </c>
    </row>
    <row r="396" spans="1:10" x14ac:dyDescent="0.2">
      <c r="A396" s="8">
        <v>3469</v>
      </c>
      <c r="B396" s="8">
        <v>266</v>
      </c>
      <c r="C396" t="s">
        <v>67</v>
      </c>
      <c r="D396" s="8">
        <v>80</v>
      </c>
      <c r="E396" s="8" t="s">
        <v>745</v>
      </c>
      <c r="F396" s="8" t="s">
        <v>746</v>
      </c>
      <c r="G396" s="9">
        <v>1</v>
      </c>
      <c r="H396" s="8" t="s">
        <v>1140</v>
      </c>
      <c r="I396" s="63">
        <v>434000</v>
      </c>
    </row>
    <row r="397" spans="1:10" x14ac:dyDescent="0.2">
      <c r="A397" s="8">
        <v>3473</v>
      </c>
      <c r="B397" s="8">
        <v>266</v>
      </c>
      <c r="C397" t="s">
        <v>67</v>
      </c>
      <c r="D397" s="8">
        <v>94</v>
      </c>
      <c r="E397" s="8" t="s">
        <v>845</v>
      </c>
      <c r="F397" s="8" t="s">
        <v>849</v>
      </c>
      <c r="G397" s="9">
        <v>1</v>
      </c>
      <c r="H397" s="8" t="s">
        <v>1140</v>
      </c>
      <c r="I397" s="63">
        <v>444000</v>
      </c>
    </row>
    <row r="398" spans="1:10" x14ac:dyDescent="0.2">
      <c r="A398" s="8">
        <v>3465</v>
      </c>
      <c r="B398" s="8">
        <v>266</v>
      </c>
      <c r="C398" t="s">
        <v>67</v>
      </c>
      <c r="D398" s="8">
        <v>106</v>
      </c>
      <c r="E398" s="8" t="s">
        <v>87</v>
      </c>
      <c r="F398" s="8" t="s">
        <v>88</v>
      </c>
      <c r="G398" s="9">
        <v>1</v>
      </c>
      <c r="H398" s="8" t="s">
        <v>1140</v>
      </c>
      <c r="I398" s="63">
        <v>466000</v>
      </c>
    </row>
    <row r="399" spans="1:10" x14ac:dyDescent="0.2">
      <c r="A399" s="8">
        <v>3474</v>
      </c>
      <c r="B399" s="8">
        <v>266</v>
      </c>
      <c r="C399" t="s">
        <v>67</v>
      </c>
      <c r="D399" s="8">
        <v>188</v>
      </c>
      <c r="E399" s="8" t="s">
        <v>869</v>
      </c>
      <c r="F399" s="8" t="s">
        <v>870</v>
      </c>
      <c r="G399" s="9">
        <v>1</v>
      </c>
      <c r="H399" s="8" t="s">
        <v>1140</v>
      </c>
      <c r="I399" s="63">
        <v>520000</v>
      </c>
    </row>
    <row r="400" spans="1:10" x14ac:dyDescent="0.2">
      <c r="A400" s="8">
        <v>3462</v>
      </c>
      <c r="B400" s="8">
        <v>266</v>
      </c>
      <c r="C400" t="s">
        <v>67</v>
      </c>
      <c r="D400" s="8">
        <v>224</v>
      </c>
      <c r="E400" s="8" t="s">
        <v>721</v>
      </c>
      <c r="F400" s="8" t="s">
        <v>722</v>
      </c>
      <c r="G400" s="9">
        <v>1</v>
      </c>
      <c r="H400" s="8" t="s">
        <v>1140</v>
      </c>
      <c r="I400" s="63">
        <v>534000</v>
      </c>
    </row>
    <row r="401" spans="1:9" x14ac:dyDescent="0.2">
      <c r="A401" s="8">
        <v>4816</v>
      </c>
      <c r="B401" s="8">
        <v>316</v>
      </c>
      <c r="C401" t="s">
        <v>7</v>
      </c>
      <c r="D401" s="8">
        <v>9</v>
      </c>
      <c r="E401" s="8" t="s">
        <v>1018</v>
      </c>
      <c r="F401" s="8" t="s">
        <v>1019</v>
      </c>
      <c r="G401" s="9">
        <v>3</v>
      </c>
      <c r="H401" s="8" t="s">
        <v>1884</v>
      </c>
      <c r="I401" s="79">
        <v>1192000</v>
      </c>
    </row>
    <row r="402" spans="1:9" x14ac:dyDescent="0.2">
      <c r="A402" s="8">
        <v>4791</v>
      </c>
      <c r="B402" s="8">
        <v>316</v>
      </c>
      <c r="C402" t="s">
        <v>7</v>
      </c>
      <c r="D402" s="8" t="s">
        <v>8</v>
      </c>
      <c r="E402" s="8" t="s">
        <v>9</v>
      </c>
      <c r="F402" s="8" t="s">
        <v>10</v>
      </c>
      <c r="G402" s="9">
        <v>6</v>
      </c>
      <c r="H402" s="8" t="s">
        <v>1884</v>
      </c>
      <c r="I402" s="63">
        <v>1047000</v>
      </c>
    </row>
    <row r="403" spans="1:9" x14ac:dyDescent="0.2">
      <c r="A403" s="8">
        <v>4792</v>
      </c>
      <c r="B403" s="8">
        <v>316</v>
      </c>
      <c r="C403" t="s">
        <v>7</v>
      </c>
      <c r="D403" s="8">
        <v>26</v>
      </c>
      <c r="E403" s="8" t="s">
        <v>9</v>
      </c>
      <c r="F403" s="8" t="s">
        <v>11</v>
      </c>
      <c r="G403" s="9">
        <v>1</v>
      </c>
      <c r="H403" s="8" t="s">
        <v>1884</v>
      </c>
      <c r="I403" s="63">
        <v>976000</v>
      </c>
    </row>
    <row r="404" spans="1:9" x14ac:dyDescent="0.2">
      <c r="A404" s="8">
        <v>4793</v>
      </c>
      <c r="B404" s="8">
        <v>316</v>
      </c>
      <c r="C404" t="s">
        <v>7</v>
      </c>
      <c r="D404" s="8">
        <v>30</v>
      </c>
      <c r="E404" s="8" t="s">
        <v>9</v>
      </c>
      <c r="F404" s="8" t="s">
        <v>12</v>
      </c>
      <c r="G404" s="9">
        <v>1</v>
      </c>
      <c r="H404" s="8" t="s">
        <v>1884</v>
      </c>
      <c r="I404" s="63">
        <v>1071000</v>
      </c>
    </row>
    <row r="405" spans="1:9" x14ac:dyDescent="0.2">
      <c r="A405" s="8">
        <v>4794</v>
      </c>
      <c r="B405" s="8">
        <v>316</v>
      </c>
      <c r="C405" t="s">
        <v>7</v>
      </c>
      <c r="D405" s="8">
        <v>33</v>
      </c>
      <c r="E405" s="8" t="s">
        <v>9</v>
      </c>
      <c r="F405" s="8" t="s">
        <v>13</v>
      </c>
      <c r="G405" s="9">
        <v>2</v>
      </c>
      <c r="H405" s="8" t="s">
        <v>1884</v>
      </c>
      <c r="I405" s="63">
        <v>1012000</v>
      </c>
    </row>
    <row r="406" spans="1:9" x14ac:dyDescent="0.2">
      <c r="A406" s="8">
        <v>4812</v>
      </c>
      <c r="B406" s="8">
        <v>316</v>
      </c>
      <c r="C406" t="s">
        <v>7</v>
      </c>
      <c r="D406" s="8">
        <v>37</v>
      </c>
      <c r="E406" s="8" t="s">
        <v>1018</v>
      </c>
      <c r="F406" s="8" t="s">
        <v>1020</v>
      </c>
      <c r="G406" s="9">
        <v>2</v>
      </c>
      <c r="H406" s="8" t="s">
        <v>1884</v>
      </c>
      <c r="I406" s="63">
        <v>1225000</v>
      </c>
    </row>
    <row r="407" spans="1:9" x14ac:dyDescent="0.2">
      <c r="A407" s="8">
        <v>4814</v>
      </c>
      <c r="B407" s="8">
        <v>316</v>
      </c>
      <c r="C407" t="s">
        <v>7</v>
      </c>
      <c r="D407" s="8">
        <v>39</v>
      </c>
      <c r="E407" s="8" t="s">
        <v>1018</v>
      </c>
      <c r="F407" s="8" t="s">
        <v>1021</v>
      </c>
      <c r="G407" s="9">
        <v>2</v>
      </c>
      <c r="H407" s="8" t="s">
        <v>1884</v>
      </c>
      <c r="I407" s="63">
        <v>1455000</v>
      </c>
    </row>
    <row r="408" spans="1:9" x14ac:dyDescent="0.2">
      <c r="A408" s="8">
        <v>4815</v>
      </c>
      <c r="B408" s="8">
        <v>316</v>
      </c>
      <c r="C408" t="s">
        <v>7</v>
      </c>
      <c r="D408" s="8">
        <v>41</v>
      </c>
      <c r="E408" s="8" t="s">
        <v>1018</v>
      </c>
      <c r="F408" s="8" t="s">
        <v>1022</v>
      </c>
      <c r="G408" s="9">
        <v>2</v>
      </c>
      <c r="H408" s="8" t="s">
        <v>1884</v>
      </c>
      <c r="I408" s="63">
        <v>1095000</v>
      </c>
    </row>
    <row r="409" spans="1:9" x14ac:dyDescent="0.2">
      <c r="A409" s="8">
        <v>4797</v>
      </c>
      <c r="B409" s="8">
        <v>316</v>
      </c>
      <c r="C409" t="s">
        <v>7</v>
      </c>
      <c r="D409" s="8">
        <v>222</v>
      </c>
      <c r="E409" s="8" t="s">
        <v>1066</v>
      </c>
      <c r="F409" s="8" t="s">
        <v>1104</v>
      </c>
      <c r="G409" s="9">
        <v>11</v>
      </c>
      <c r="H409" s="8" t="s">
        <v>1884</v>
      </c>
      <c r="I409" s="63">
        <v>1125000</v>
      </c>
    </row>
    <row r="410" spans="1:9" x14ac:dyDescent="0.2">
      <c r="A410" s="80">
        <v>4800</v>
      </c>
      <c r="B410" s="80">
        <v>316</v>
      </c>
      <c r="C410" s="81" t="s">
        <v>7</v>
      </c>
      <c r="D410" s="80">
        <v>502</v>
      </c>
      <c r="E410" s="80" t="s">
        <v>751</v>
      </c>
      <c r="F410" s="8" t="s">
        <v>752</v>
      </c>
      <c r="G410" s="82">
        <v>7</v>
      </c>
      <c r="H410" s="80" t="s">
        <v>1884</v>
      </c>
      <c r="I410" s="63">
        <v>685000</v>
      </c>
    </row>
    <row r="411" spans="1:9" x14ac:dyDescent="0.2">
      <c r="A411" s="8">
        <v>4813</v>
      </c>
      <c r="B411" s="8">
        <v>316</v>
      </c>
      <c r="C411" t="s">
        <v>7</v>
      </c>
      <c r="D411" s="8" t="s">
        <v>14</v>
      </c>
      <c r="E411" s="8" t="s">
        <v>9</v>
      </c>
      <c r="F411" s="8" t="s">
        <v>15</v>
      </c>
      <c r="G411" s="82">
        <v>4</v>
      </c>
      <c r="H411" s="80" t="s">
        <v>1884</v>
      </c>
      <c r="I411" s="63">
        <v>1455000</v>
      </c>
    </row>
    <row r="412" spans="1:9" x14ac:dyDescent="0.2">
      <c r="A412" s="8">
        <v>4817</v>
      </c>
      <c r="B412" s="8">
        <v>336</v>
      </c>
      <c r="C412" t="s">
        <v>775</v>
      </c>
      <c r="D412" s="8">
        <v>26</v>
      </c>
      <c r="E412" s="8" t="s">
        <v>776</v>
      </c>
      <c r="F412" s="8" t="s">
        <v>777</v>
      </c>
      <c r="G412" s="9">
        <v>2</v>
      </c>
      <c r="H412" s="8" t="s">
        <v>1884</v>
      </c>
      <c r="I412" s="63">
        <v>1114000</v>
      </c>
    </row>
    <row r="413" spans="1:9" x14ac:dyDescent="0.2">
      <c r="A413" s="8">
        <v>4818</v>
      </c>
      <c r="B413" s="8">
        <v>336</v>
      </c>
      <c r="C413" t="s">
        <v>775</v>
      </c>
      <c r="D413" s="8">
        <v>28</v>
      </c>
      <c r="E413" s="8" t="s">
        <v>776</v>
      </c>
      <c r="F413" s="8" t="s">
        <v>778</v>
      </c>
      <c r="G413" s="9">
        <v>2</v>
      </c>
      <c r="H413" s="8" t="s">
        <v>1884</v>
      </c>
      <c r="I413" s="63">
        <v>1141000</v>
      </c>
    </row>
    <row r="414" spans="1:9" x14ac:dyDescent="0.2">
      <c r="A414" s="8">
        <v>4819</v>
      </c>
      <c r="B414" s="8">
        <v>336</v>
      </c>
      <c r="C414" t="s">
        <v>775</v>
      </c>
      <c r="D414" s="8">
        <v>30</v>
      </c>
      <c r="E414" s="8" t="s">
        <v>776</v>
      </c>
      <c r="F414" s="8" t="s">
        <v>779</v>
      </c>
      <c r="G414" s="9">
        <v>2</v>
      </c>
      <c r="H414" s="8" t="s">
        <v>1884</v>
      </c>
      <c r="I414" s="63">
        <v>1125000</v>
      </c>
    </row>
    <row r="415" spans="1:9" x14ac:dyDescent="0.2">
      <c r="A415" s="8">
        <v>4820</v>
      </c>
      <c r="B415" s="8">
        <v>336</v>
      </c>
      <c r="C415" t="s">
        <v>775</v>
      </c>
      <c r="D415" s="8">
        <v>32</v>
      </c>
      <c r="E415" s="8" t="s">
        <v>776</v>
      </c>
      <c r="F415" s="8" t="s">
        <v>780</v>
      </c>
      <c r="G415" s="9">
        <v>2</v>
      </c>
      <c r="H415" s="8" t="s">
        <v>1884</v>
      </c>
      <c r="I415" s="63">
        <v>1108000</v>
      </c>
    </row>
    <row r="416" spans="1:9" x14ac:dyDescent="0.2">
      <c r="A416" s="8">
        <v>4821</v>
      </c>
      <c r="B416" s="8">
        <v>336</v>
      </c>
      <c r="C416" t="s">
        <v>775</v>
      </c>
      <c r="D416" s="8">
        <v>34</v>
      </c>
      <c r="E416" s="8" t="s">
        <v>776</v>
      </c>
      <c r="F416" s="8" t="s">
        <v>781</v>
      </c>
      <c r="G416" s="9">
        <v>2</v>
      </c>
      <c r="H416" s="8" t="s">
        <v>1884</v>
      </c>
      <c r="I416" s="63">
        <v>1136000</v>
      </c>
    </row>
    <row r="417" spans="1:10" x14ac:dyDescent="0.2">
      <c r="A417" s="8">
        <v>4822</v>
      </c>
      <c r="B417" s="8">
        <v>336</v>
      </c>
      <c r="C417" t="s">
        <v>775</v>
      </c>
      <c r="D417" s="8">
        <v>36</v>
      </c>
      <c r="E417" s="8" t="s">
        <v>776</v>
      </c>
      <c r="F417" s="8" t="s">
        <v>782</v>
      </c>
      <c r="G417" s="9">
        <v>2</v>
      </c>
      <c r="H417" s="8" t="s">
        <v>1884</v>
      </c>
      <c r="I417" s="63">
        <v>1212000</v>
      </c>
    </row>
    <row r="418" spans="1:10" x14ac:dyDescent="0.2">
      <c r="A418" s="8">
        <v>4827</v>
      </c>
      <c r="B418" s="8">
        <v>336</v>
      </c>
      <c r="C418" t="s">
        <v>775</v>
      </c>
      <c r="D418" s="8">
        <v>43</v>
      </c>
      <c r="E418" s="8" t="s">
        <v>829</v>
      </c>
      <c r="F418" s="8" t="s">
        <v>830</v>
      </c>
      <c r="G418" s="9">
        <v>5</v>
      </c>
      <c r="H418" s="8" t="s">
        <v>1884</v>
      </c>
      <c r="I418" s="63">
        <v>1449000</v>
      </c>
    </row>
    <row r="419" spans="1:10" x14ac:dyDescent="0.2">
      <c r="A419" s="8">
        <v>4828</v>
      </c>
      <c r="B419" s="8">
        <v>336</v>
      </c>
      <c r="C419" t="s">
        <v>775</v>
      </c>
      <c r="D419" s="8">
        <v>45</v>
      </c>
      <c r="E419" s="8" t="s">
        <v>829</v>
      </c>
      <c r="F419" s="8" t="s">
        <v>831</v>
      </c>
      <c r="G419" s="9">
        <v>3</v>
      </c>
      <c r="H419" s="8" t="s">
        <v>1884</v>
      </c>
      <c r="I419" s="63">
        <v>1388000</v>
      </c>
    </row>
    <row r="420" spans="1:10" x14ac:dyDescent="0.2">
      <c r="A420" s="8">
        <v>4829</v>
      </c>
      <c r="B420" s="8">
        <v>336</v>
      </c>
      <c r="C420" t="s">
        <v>775</v>
      </c>
      <c r="D420" s="8">
        <v>47</v>
      </c>
      <c r="E420" s="8" t="s">
        <v>829</v>
      </c>
      <c r="F420" s="8" t="s">
        <v>832</v>
      </c>
      <c r="G420" s="9">
        <v>3</v>
      </c>
      <c r="H420" s="8" t="s">
        <v>1884</v>
      </c>
      <c r="I420" s="63">
        <v>1415000</v>
      </c>
    </row>
    <row r="421" spans="1:10" x14ac:dyDescent="0.2">
      <c r="A421" s="8">
        <v>4830</v>
      </c>
      <c r="B421" s="8">
        <v>336</v>
      </c>
      <c r="C421" t="s">
        <v>775</v>
      </c>
      <c r="D421" s="8">
        <v>56</v>
      </c>
      <c r="E421" s="8" t="s">
        <v>829</v>
      </c>
      <c r="F421" s="8" t="s">
        <v>833</v>
      </c>
      <c r="G421" s="9">
        <v>2</v>
      </c>
      <c r="H421" s="8" t="s">
        <v>1884</v>
      </c>
      <c r="I421" s="63">
        <v>1645000</v>
      </c>
    </row>
    <row r="422" spans="1:10" x14ac:dyDescent="0.2">
      <c r="A422" s="8">
        <v>4842</v>
      </c>
      <c r="B422" s="8">
        <v>336</v>
      </c>
      <c r="C422" t="s">
        <v>775</v>
      </c>
      <c r="D422" s="8">
        <v>279</v>
      </c>
      <c r="E422" s="8" t="s">
        <v>979</v>
      </c>
      <c r="F422" s="8" t="s">
        <v>980</v>
      </c>
      <c r="G422" s="9">
        <v>2</v>
      </c>
      <c r="H422" s="8" t="s">
        <v>1884</v>
      </c>
      <c r="I422" s="63">
        <v>960000</v>
      </c>
    </row>
    <row r="423" spans="1:10" x14ac:dyDescent="0.2">
      <c r="A423" s="8">
        <v>4843</v>
      </c>
      <c r="B423" s="8">
        <v>336</v>
      </c>
      <c r="C423" t="s">
        <v>775</v>
      </c>
      <c r="D423" s="8">
        <v>281</v>
      </c>
      <c r="E423" s="8" t="s">
        <v>979</v>
      </c>
      <c r="F423" s="8" t="s">
        <v>981</v>
      </c>
      <c r="G423" s="9">
        <v>2</v>
      </c>
      <c r="H423" s="8" t="s">
        <v>1884</v>
      </c>
      <c r="I423" s="63">
        <v>969000</v>
      </c>
    </row>
    <row r="424" spans="1:10" x14ac:dyDescent="0.2">
      <c r="A424" s="8">
        <v>4844</v>
      </c>
      <c r="B424" s="8">
        <v>336</v>
      </c>
      <c r="C424" t="s">
        <v>775</v>
      </c>
      <c r="D424" s="8">
        <v>283</v>
      </c>
      <c r="E424" s="8" t="s">
        <v>979</v>
      </c>
      <c r="F424" s="8" t="s">
        <v>982</v>
      </c>
      <c r="G424" s="9">
        <v>2</v>
      </c>
      <c r="H424" s="8" t="s">
        <v>1884</v>
      </c>
      <c r="I424" s="63">
        <v>932000</v>
      </c>
    </row>
    <row r="425" spans="1:10" x14ac:dyDescent="0.2">
      <c r="A425" s="8">
        <v>4824</v>
      </c>
      <c r="B425" s="8">
        <v>336</v>
      </c>
      <c r="C425" t="s">
        <v>775</v>
      </c>
      <c r="D425" s="8" t="s">
        <v>834</v>
      </c>
      <c r="E425" s="8" t="s">
        <v>829</v>
      </c>
      <c r="F425" s="8" t="s">
        <v>835</v>
      </c>
      <c r="G425" s="82">
        <v>4</v>
      </c>
      <c r="H425" s="80" t="s">
        <v>1884</v>
      </c>
      <c r="I425" s="63">
        <v>1668000</v>
      </c>
    </row>
    <row r="426" spans="1:10" x14ac:dyDescent="0.2">
      <c r="A426" s="8">
        <v>4848</v>
      </c>
      <c r="B426" s="8">
        <v>360</v>
      </c>
      <c r="C426" t="s">
        <v>576</v>
      </c>
      <c r="D426" s="8">
        <v>195</v>
      </c>
      <c r="E426" s="8" t="s">
        <v>577</v>
      </c>
      <c r="F426" s="8" t="s">
        <v>578</v>
      </c>
      <c r="G426" s="9">
        <v>2</v>
      </c>
      <c r="H426" s="8" t="s">
        <v>1884</v>
      </c>
      <c r="I426" s="63">
        <v>827000</v>
      </c>
    </row>
    <row r="427" spans="1:10" x14ac:dyDescent="0.2">
      <c r="A427" s="8">
        <v>4849</v>
      </c>
      <c r="B427" s="8">
        <v>360</v>
      </c>
      <c r="C427" t="s">
        <v>576</v>
      </c>
      <c r="D427" s="8">
        <v>197</v>
      </c>
      <c r="E427" s="8" t="s">
        <v>577</v>
      </c>
      <c r="F427" s="8" t="s">
        <v>579</v>
      </c>
      <c r="G427" s="9">
        <v>3</v>
      </c>
      <c r="H427" s="8" t="s">
        <v>1884</v>
      </c>
      <c r="I427" s="63">
        <v>794000</v>
      </c>
    </row>
    <row r="428" spans="1:10" x14ac:dyDescent="0.2">
      <c r="A428" s="8">
        <v>4850</v>
      </c>
      <c r="B428" s="8">
        <v>360</v>
      </c>
      <c r="C428" t="s">
        <v>576</v>
      </c>
      <c r="D428" s="8">
        <v>199</v>
      </c>
      <c r="E428" s="8" t="s">
        <v>577</v>
      </c>
      <c r="F428" s="8" t="s">
        <v>580</v>
      </c>
      <c r="G428" s="9">
        <v>3</v>
      </c>
      <c r="H428" s="8" t="s">
        <v>1884</v>
      </c>
      <c r="I428" s="63">
        <v>753000</v>
      </c>
    </row>
    <row r="429" spans="1:10" x14ac:dyDescent="0.2">
      <c r="A429" s="8">
        <v>4851</v>
      </c>
      <c r="B429" s="8">
        <v>360</v>
      </c>
      <c r="C429" t="s">
        <v>576</v>
      </c>
      <c r="D429" s="8">
        <v>201</v>
      </c>
      <c r="E429" s="8" t="s">
        <v>577</v>
      </c>
      <c r="F429" s="8" t="s">
        <v>581</v>
      </c>
      <c r="G429" s="9">
        <v>1</v>
      </c>
      <c r="H429" s="8" t="s">
        <v>1884</v>
      </c>
      <c r="I429" s="63">
        <v>1018000</v>
      </c>
    </row>
    <row r="430" spans="1:10" x14ac:dyDescent="0.2">
      <c r="A430" s="8">
        <v>5573</v>
      </c>
      <c r="B430" s="8">
        <v>369</v>
      </c>
      <c r="C430" t="s">
        <v>934</v>
      </c>
      <c r="D430" s="8" t="s">
        <v>935</v>
      </c>
      <c r="E430" s="8" t="s">
        <v>931</v>
      </c>
      <c r="F430" s="8" t="s">
        <v>936</v>
      </c>
      <c r="G430" s="82">
        <v>1</v>
      </c>
      <c r="H430" s="80" t="s">
        <v>1885</v>
      </c>
      <c r="I430" s="63">
        <v>880000</v>
      </c>
    </row>
    <row r="431" spans="1:10" x14ac:dyDescent="0.2">
      <c r="A431" s="80">
        <v>5574</v>
      </c>
      <c r="B431" s="80">
        <v>369</v>
      </c>
      <c r="C431" s="81" t="s">
        <v>934</v>
      </c>
      <c r="D431" s="80" t="s">
        <v>937</v>
      </c>
      <c r="E431" s="80" t="s">
        <v>931</v>
      </c>
      <c r="F431" s="8" t="s">
        <v>938</v>
      </c>
      <c r="G431" s="82">
        <v>1</v>
      </c>
      <c r="H431" s="80" t="s">
        <v>1885</v>
      </c>
      <c r="I431" s="37" t="s">
        <v>1882</v>
      </c>
      <c r="J431" t="s">
        <v>1886</v>
      </c>
    </row>
    <row r="432" spans="1:10" x14ac:dyDescent="0.2">
      <c r="A432" s="8">
        <v>5577</v>
      </c>
      <c r="B432" s="8">
        <v>373</v>
      </c>
      <c r="C432" t="s">
        <v>942</v>
      </c>
      <c r="D432" s="8">
        <v>40</v>
      </c>
      <c r="E432" s="8" t="s">
        <v>943</v>
      </c>
      <c r="F432" s="8" t="s">
        <v>944</v>
      </c>
      <c r="G432" s="9">
        <v>1</v>
      </c>
      <c r="H432" s="8" t="s">
        <v>1887</v>
      </c>
      <c r="I432" s="63">
        <v>622000</v>
      </c>
    </row>
    <row r="433" spans="1:10" x14ac:dyDescent="0.2">
      <c r="A433" s="8">
        <v>4684</v>
      </c>
      <c r="B433" s="8">
        <v>665</v>
      </c>
      <c r="C433" t="s">
        <v>301</v>
      </c>
      <c r="D433" s="8">
        <v>2</v>
      </c>
      <c r="E433" s="8" t="s">
        <v>914</v>
      </c>
      <c r="F433" s="8" t="s">
        <v>915</v>
      </c>
      <c r="G433" s="9">
        <v>1</v>
      </c>
      <c r="H433" s="8" t="s">
        <v>1887</v>
      </c>
      <c r="I433" s="79">
        <v>1468000</v>
      </c>
    </row>
    <row r="434" spans="1:10" x14ac:dyDescent="0.2">
      <c r="A434" s="8">
        <v>4686</v>
      </c>
      <c r="B434" s="8">
        <v>665</v>
      </c>
      <c r="C434" t="s">
        <v>301</v>
      </c>
      <c r="D434" s="8">
        <v>4</v>
      </c>
      <c r="E434" s="8" t="s">
        <v>914</v>
      </c>
      <c r="F434" s="8" t="s">
        <v>916</v>
      </c>
      <c r="G434" s="9">
        <v>2</v>
      </c>
      <c r="H434" s="8" t="s">
        <v>1887</v>
      </c>
      <c r="I434" s="79">
        <v>1300000</v>
      </c>
    </row>
    <row r="435" spans="1:10" x14ac:dyDescent="0.2">
      <c r="A435" s="8">
        <v>4687</v>
      </c>
      <c r="B435" s="8">
        <v>665</v>
      </c>
      <c r="C435" t="s">
        <v>301</v>
      </c>
      <c r="D435" s="8">
        <v>6</v>
      </c>
      <c r="E435" s="8" t="s">
        <v>914</v>
      </c>
      <c r="F435" s="8" t="s">
        <v>917</v>
      </c>
      <c r="G435" s="9">
        <v>2</v>
      </c>
      <c r="H435" s="8" t="s">
        <v>1887</v>
      </c>
      <c r="I435" s="79">
        <v>1213000</v>
      </c>
    </row>
    <row r="436" spans="1:10" x14ac:dyDescent="0.2">
      <c r="A436" s="8">
        <v>4674</v>
      </c>
      <c r="B436" s="8">
        <v>665</v>
      </c>
      <c r="C436" t="s">
        <v>301</v>
      </c>
      <c r="D436" s="8">
        <v>110</v>
      </c>
      <c r="E436" s="8" t="s">
        <v>430</v>
      </c>
      <c r="F436" s="8" t="s">
        <v>431</v>
      </c>
      <c r="G436" s="9">
        <v>2</v>
      </c>
      <c r="H436" s="8" t="s">
        <v>1887</v>
      </c>
      <c r="I436" s="63">
        <v>1761000</v>
      </c>
    </row>
    <row r="437" spans="1:10" x14ac:dyDescent="0.2">
      <c r="A437" s="8">
        <v>4675</v>
      </c>
      <c r="B437" s="8">
        <v>665</v>
      </c>
      <c r="C437" t="s">
        <v>301</v>
      </c>
      <c r="D437" s="8" t="s">
        <v>432</v>
      </c>
      <c r="E437" s="8" t="s">
        <v>430</v>
      </c>
      <c r="F437" s="8" t="s">
        <v>433</v>
      </c>
      <c r="G437" s="9">
        <v>1</v>
      </c>
      <c r="H437" s="8" t="s">
        <v>1887</v>
      </c>
      <c r="I437" s="37" t="s">
        <v>1882</v>
      </c>
      <c r="J437" t="s">
        <v>1886</v>
      </c>
    </row>
    <row r="438" spans="1:10" x14ac:dyDescent="0.2">
      <c r="A438" s="8">
        <v>4676</v>
      </c>
      <c r="B438" s="8">
        <v>665</v>
      </c>
      <c r="C438" t="s">
        <v>301</v>
      </c>
      <c r="D438" s="8">
        <v>112</v>
      </c>
      <c r="E438" s="8" t="s">
        <v>430</v>
      </c>
      <c r="F438" s="8" t="s">
        <v>434</v>
      </c>
      <c r="G438" s="9">
        <v>1</v>
      </c>
      <c r="H438" s="8" t="s">
        <v>1887</v>
      </c>
      <c r="I438" s="63">
        <v>1091000</v>
      </c>
    </row>
    <row r="439" spans="1:10" x14ac:dyDescent="0.2">
      <c r="A439" s="8">
        <v>4669</v>
      </c>
      <c r="B439" s="8">
        <v>665</v>
      </c>
      <c r="C439" t="s">
        <v>301</v>
      </c>
      <c r="D439" s="8">
        <v>987</v>
      </c>
      <c r="E439" s="8" t="s">
        <v>302</v>
      </c>
      <c r="F439" s="8" t="s">
        <v>303</v>
      </c>
      <c r="G439" s="9">
        <v>1</v>
      </c>
      <c r="H439" s="8" t="s">
        <v>1887</v>
      </c>
      <c r="I439" s="63">
        <v>1031000</v>
      </c>
    </row>
    <row r="440" spans="1:10" x14ac:dyDescent="0.2">
      <c r="A440" s="8">
        <v>4685</v>
      </c>
      <c r="B440" s="8">
        <v>665</v>
      </c>
      <c r="C440" t="s">
        <v>301</v>
      </c>
      <c r="D440" s="8" t="s">
        <v>918</v>
      </c>
      <c r="E440" s="8" t="s">
        <v>914</v>
      </c>
      <c r="F440" s="8" t="s">
        <v>919</v>
      </c>
      <c r="G440" s="82">
        <v>3</v>
      </c>
      <c r="H440" s="80" t="s">
        <v>1887</v>
      </c>
      <c r="I440" s="63">
        <v>1468000</v>
      </c>
    </row>
    <row r="441" spans="1:10" x14ac:dyDescent="0.2">
      <c r="A441" s="8">
        <v>4690</v>
      </c>
      <c r="B441" s="8">
        <v>667</v>
      </c>
      <c r="C441" t="s">
        <v>46</v>
      </c>
      <c r="D441" s="8">
        <v>15</v>
      </c>
      <c r="E441" s="8" t="s">
        <v>931</v>
      </c>
      <c r="F441" s="8" t="s">
        <v>932</v>
      </c>
      <c r="G441" s="9">
        <v>1</v>
      </c>
      <c r="H441" s="8" t="s">
        <v>1887</v>
      </c>
      <c r="I441" s="63">
        <v>596000</v>
      </c>
    </row>
    <row r="442" spans="1:10" x14ac:dyDescent="0.2">
      <c r="A442" s="8">
        <v>4651</v>
      </c>
      <c r="B442" s="8">
        <v>667</v>
      </c>
      <c r="C442" t="s">
        <v>46</v>
      </c>
      <c r="D442" s="8">
        <v>35</v>
      </c>
      <c r="E442" s="8" t="s">
        <v>216</v>
      </c>
      <c r="F442" s="8" t="s">
        <v>217</v>
      </c>
      <c r="G442" s="9">
        <v>1</v>
      </c>
      <c r="H442" s="8" t="s">
        <v>1887</v>
      </c>
      <c r="I442" s="63">
        <v>715000</v>
      </c>
    </row>
    <row r="443" spans="1:10" x14ac:dyDescent="0.2">
      <c r="A443" s="8">
        <v>4652</v>
      </c>
      <c r="B443" s="8">
        <v>667</v>
      </c>
      <c r="C443" t="s">
        <v>46</v>
      </c>
      <c r="D443" s="8">
        <v>37</v>
      </c>
      <c r="E443" s="8" t="s">
        <v>216</v>
      </c>
      <c r="F443" s="8" t="s">
        <v>218</v>
      </c>
      <c r="G443" s="9">
        <v>1</v>
      </c>
      <c r="H443" s="8" t="s">
        <v>1887</v>
      </c>
      <c r="I443" s="63">
        <v>722000</v>
      </c>
    </row>
    <row r="444" spans="1:10" x14ac:dyDescent="0.2">
      <c r="A444" s="8">
        <v>4653</v>
      </c>
      <c r="B444" s="8">
        <v>667</v>
      </c>
      <c r="C444" t="s">
        <v>46</v>
      </c>
      <c r="D444" s="8">
        <v>39</v>
      </c>
      <c r="E444" s="8" t="s">
        <v>216</v>
      </c>
      <c r="F444" s="8" t="s">
        <v>219</v>
      </c>
      <c r="G444" s="9">
        <v>1</v>
      </c>
      <c r="H444" s="8" t="s">
        <v>1887</v>
      </c>
      <c r="I444" s="63">
        <v>744000</v>
      </c>
    </row>
    <row r="445" spans="1:10" x14ac:dyDescent="0.2">
      <c r="A445" s="8">
        <v>4654</v>
      </c>
      <c r="B445" s="8">
        <v>667</v>
      </c>
      <c r="C445" t="s">
        <v>46</v>
      </c>
      <c r="D445" s="8">
        <v>43</v>
      </c>
      <c r="E445" s="8" t="s">
        <v>216</v>
      </c>
      <c r="F445" s="8" t="s">
        <v>220</v>
      </c>
      <c r="G445" s="9">
        <v>1</v>
      </c>
      <c r="H445" s="8" t="s">
        <v>1887</v>
      </c>
      <c r="I445" s="63">
        <v>717000</v>
      </c>
    </row>
    <row r="446" spans="1:10" x14ac:dyDescent="0.2">
      <c r="A446" s="8">
        <v>4682</v>
      </c>
      <c r="B446" s="8">
        <v>667</v>
      </c>
      <c r="C446" t="s">
        <v>46</v>
      </c>
      <c r="D446" s="8">
        <v>58</v>
      </c>
      <c r="E446" s="8" t="s">
        <v>507</v>
      </c>
      <c r="F446" s="8" t="s">
        <v>508</v>
      </c>
      <c r="G446" s="9">
        <v>1</v>
      </c>
      <c r="H446" s="8" t="s">
        <v>1887</v>
      </c>
      <c r="I446" s="63">
        <v>706000</v>
      </c>
    </row>
    <row r="447" spans="1:10" x14ac:dyDescent="0.2">
      <c r="A447" s="8">
        <v>4683</v>
      </c>
      <c r="B447" s="8">
        <v>667</v>
      </c>
      <c r="C447" t="s">
        <v>46</v>
      </c>
      <c r="D447" s="8">
        <v>62</v>
      </c>
      <c r="E447" s="8" t="s">
        <v>507</v>
      </c>
      <c r="F447" s="8" t="s">
        <v>509</v>
      </c>
      <c r="G447" s="9">
        <v>1</v>
      </c>
      <c r="H447" s="8" t="s">
        <v>1887</v>
      </c>
      <c r="I447" s="63">
        <v>803000</v>
      </c>
    </row>
    <row r="448" spans="1:10" x14ac:dyDescent="0.2">
      <c r="A448" s="8">
        <v>4647</v>
      </c>
      <c r="B448" s="8">
        <v>667</v>
      </c>
      <c r="C448" t="s">
        <v>46</v>
      </c>
      <c r="D448" s="8">
        <v>216</v>
      </c>
      <c r="E448" s="8" t="s">
        <v>47</v>
      </c>
      <c r="F448" s="8" t="s">
        <v>48</v>
      </c>
      <c r="G448" s="9">
        <v>1</v>
      </c>
      <c r="H448" s="8" t="s">
        <v>1887</v>
      </c>
      <c r="I448" s="63">
        <v>884000</v>
      </c>
    </row>
    <row r="449" spans="1:9" x14ac:dyDescent="0.2">
      <c r="A449" s="8">
        <v>4648</v>
      </c>
      <c r="B449" s="8">
        <v>667</v>
      </c>
      <c r="C449" t="s">
        <v>46</v>
      </c>
      <c r="D449" s="8">
        <v>228</v>
      </c>
      <c r="E449" s="8" t="s">
        <v>47</v>
      </c>
      <c r="F449" s="8" t="s">
        <v>49</v>
      </c>
      <c r="G449" s="9">
        <v>1</v>
      </c>
      <c r="H449" s="8" t="s">
        <v>1887</v>
      </c>
      <c r="I449" s="63">
        <v>875000</v>
      </c>
    </row>
    <row r="450" spans="1:9" x14ac:dyDescent="0.2">
      <c r="A450" s="8">
        <v>4671</v>
      </c>
      <c r="B450" s="8">
        <v>667</v>
      </c>
      <c r="C450" t="s">
        <v>46</v>
      </c>
      <c r="D450" s="8">
        <v>963</v>
      </c>
      <c r="E450" s="8" t="s">
        <v>385</v>
      </c>
      <c r="F450" s="8" t="s">
        <v>388</v>
      </c>
      <c r="G450" s="9">
        <v>1</v>
      </c>
      <c r="H450" s="8" t="s">
        <v>1887</v>
      </c>
      <c r="I450" s="63">
        <v>598000</v>
      </c>
    </row>
    <row r="451" spans="1:9" x14ac:dyDescent="0.2">
      <c r="A451" s="8">
        <v>4672</v>
      </c>
      <c r="B451" s="8">
        <v>667</v>
      </c>
      <c r="C451" t="s">
        <v>46</v>
      </c>
      <c r="D451" s="8">
        <v>965</v>
      </c>
      <c r="E451" s="8" t="s">
        <v>385</v>
      </c>
      <c r="F451" s="8" t="s">
        <v>389</v>
      </c>
      <c r="G451" s="9">
        <v>1</v>
      </c>
      <c r="H451" s="8" t="s">
        <v>1887</v>
      </c>
      <c r="I451" s="63">
        <v>598000</v>
      </c>
    </row>
    <row r="452" spans="1:9" x14ac:dyDescent="0.2">
      <c r="A452" s="8">
        <v>4673</v>
      </c>
      <c r="B452" s="8">
        <v>667</v>
      </c>
      <c r="C452" t="s">
        <v>46</v>
      </c>
      <c r="D452" s="8">
        <v>971</v>
      </c>
      <c r="E452" s="8" t="s">
        <v>385</v>
      </c>
      <c r="F452" s="8" t="s">
        <v>390</v>
      </c>
      <c r="G452" s="9">
        <v>1</v>
      </c>
      <c r="H452" s="8" t="s">
        <v>1887</v>
      </c>
      <c r="I452" s="63">
        <v>599000</v>
      </c>
    </row>
    <row r="453" spans="1:9" x14ac:dyDescent="0.2">
      <c r="A453" s="8">
        <v>4691</v>
      </c>
      <c r="B453" s="8">
        <v>668</v>
      </c>
      <c r="C453" t="s">
        <v>486</v>
      </c>
      <c r="D453" s="8">
        <v>2</v>
      </c>
      <c r="E453" s="8" t="s">
        <v>1023</v>
      </c>
      <c r="F453" s="8" t="s">
        <v>1024</v>
      </c>
      <c r="G453" s="9">
        <v>2</v>
      </c>
      <c r="H453" s="8" t="s">
        <v>1887</v>
      </c>
      <c r="I453" s="79">
        <v>1891000</v>
      </c>
    </row>
    <row r="454" spans="1:9" x14ac:dyDescent="0.2">
      <c r="A454" s="8">
        <v>4678</v>
      </c>
      <c r="B454" s="8">
        <v>668</v>
      </c>
      <c r="C454" t="s">
        <v>486</v>
      </c>
      <c r="D454" s="8">
        <v>3</v>
      </c>
      <c r="E454" s="8" t="s">
        <v>487</v>
      </c>
      <c r="F454" s="8" t="s">
        <v>488</v>
      </c>
      <c r="G454" s="82">
        <v>2</v>
      </c>
      <c r="H454" s="80" t="s">
        <v>1887</v>
      </c>
      <c r="I454" s="79">
        <v>1731000</v>
      </c>
    </row>
    <row r="455" spans="1:9" x14ac:dyDescent="0.2">
      <c r="A455" s="8">
        <v>4692</v>
      </c>
      <c r="B455" s="8">
        <v>668</v>
      </c>
      <c r="C455" t="s">
        <v>486</v>
      </c>
      <c r="D455" s="8">
        <v>4</v>
      </c>
      <c r="E455" s="8" t="s">
        <v>1023</v>
      </c>
      <c r="F455" s="8" t="s">
        <v>1025</v>
      </c>
      <c r="G455" s="9">
        <v>2</v>
      </c>
      <c r="H455" s="8" t="s">
        <v>1887</v>
      </c>
      <c r="I455" s="79">
        <v>1714000</v>
      </c>
    </row>
    <row r="456" spans="1:9" x14ac:dyDescent="0.2">
      <c r="A456" s="8">
        <v>4679</v>
      </c>
      <c r="B456" s="8">
        <v>668</v>
      </c>
      <c r="C456" t="s">
        <v>486</v>
      </c>
      <c r="D456" s="8">
        <v>5</v>
      </c>
      <c r="E456" s="8" t="s">
        <v>487</v>
      </c>
      <c r="F456" s="8" t="s">
        <v>489</v>
      </c>
      <c r="G456" s="9">
        <v>2</v>
      </c>
      <c r="H456" s="8" t="s">
        <v>1887</v>
      </c>
      <c r="I456" s="79">
        <v>1705000</v>
      </c>
    </row>
    <row r="457" spans="1:9" x14ac:dyDescent="0.2">
      <c r="A457" s="8">
        <v>4693</v>
      </c>
      <c r="B457" s="8">
        <v>668</v>
      </c>
      <c r="C457" t="s">
        <v>486</v>
      </c>
      <c r="D457" s="8">
        <v>6</v>
      </c>
      <c r="E457" s="8" t="s">
        <v>1023</v>
      </c>
      <c r="F457" s="8" t="s">
        <v>1026</v>
      </c>
      <c r="G457" s="9">
        <v>2</v>
      </c>
      <c r="H457" s="8" t="s">
        <v>1887</v>
      </c>
      <c r="I457" s="79">
        <v>1680000</v>
      </c>
    </row>
    <row r="458" spans="1:9" x14ac:dyDescent="0.2">
      <c r="A458" s="8">
        <v>4680</v>
      </c>
      <c r="B458" s="8">
        <v>668</v>
      </c>
      <c r="C458" t="s">
        <v>486</v>
      </c>
      <c r="D458" s="8">
        <v>7</v>
      </c>
      <c r="E458" s="8" t="s">
        <v>487</v>
      </c>
      <c r="F458" s="8" t="s">
        <v>490</v>
      </c>
      <c r="G458" s="9">
        <v>2</v>
      </c>
      <c r="H458" s="8" t="s">
        <v>1887</v>
      </c>
      <c r="I458" s="79">
        <v>1702000</v>
      </c>
    </row>
    <row r="459" spans="1:9" x14ac:dyDescent="0.2">
      <c r="A459" s="8">
        <v>4681</v>
      </c>
      <c r="B459" s="8">
        <v>668</v>
      </c>
      <c r="C459" t="s">
        <v>486</v>
      </c>
      <c r="D459" s="8">
        <v>9</v>
      </c>
      <c r="E459" s="8" t="s">
        <v>487</v>
      </c>
      <c r="F459" s="8" t="s">
        <v>491</v>
      </c>
      <c r="G459" s="9">
        <v>2</v>
      </c>
      <c r="H459" s="8" t="s">
        <v>1887</v>
      </c>
      <c r="I459" s="79">
        <v>1696000</v>
      </c>
    </row>
    <row r="460" spans="1:9" x14ac:dyDescent="0.2">
      <c r="A460" s="8">
        <v>5108</v>
      </c>
      <c r="B460" s="8">
        <v>675</v>
      </c>
      <c r="C460" t="s">
        <v>42</v>
      </c>
      <c r="D460" s="8">
        <v>30</v>
      </c>
      <c r="E460" s="8" t="s">
        <v>423</v>
      </c>
      <c r="F460" s="8" t="s">
        <v>424</v>
      </c>
      <c r="G460" s="9">
        <v>1</v>
      </c>
      <c r="H460" s="8" t="s">
        <v>1884</v>
      </c>
      <c r="I460" s="63">
        <v>594000</v>
      </c>
    </row>
    <row r="461" spans="1:9" x14ac:dyDescent="0.2">
      <c r="A461" s="8">
        <v>5109</v>
      </c>
      <c r="B461" s="8">
        <v>675</v>
      </c>
      <c r="C461" t="s">
        <v>42</v>
      </c>
      <c r="D461" s="8" t="s">
        <v>894</v>
      </c>
      <c r="E461" s="8" t="s">
        <v>895</v>
      </c>
      <c r="F461" s="8" t="s">
        <v>896</v>
      </c>
      <c r="G461" s="9">
        <v>1</v>
      </c>
      <c r="H461" s="8" t="s">
        <v>1884</v>
      </c>
      <c r="I461" s="63">
        <v>550000</v>
      </c>
    </row>
    <row r="462" spans="1:9" x14ac:dyDescent="0.2">
      <c r="A462" s="8">
        <v>5110</v>
      </c>
      <c r="B462" s="8">
        <v>675</v>
      </c>
      <c r="C462" t="s">
        <v>42</v>
      </c>
      <c r="D462" s="8">
        <v>61</v>
      </c>
      <c r="E462" s="8" t="s">
        <v>706</v>
      </c>
      <c r="F462" s="8" t="s">
        <v>707</v>
      </c>
      <c r="G462" s="9">
        <v>1</v>
      </c>
      <c r="H462" s="8" t="s">
        <v>1884</v>
      </c>
      <c r="I462" s="63">
        <v>576000</v>
      </c>
    </row>
    <row r="463" spans="1:9" x14ac:dyDescent="0.2">
      <c r="A463" s="8">
        <v>5114</v>
      </c>
      <c r="B463" s="8">
        <v>675</v>
      </c>
      <c r="C463" t="s">
        <v>42</v>
      </c>
      <c r="D463" s="8">
        <v>68</v>
      </c>
      <c r="E463" s="8" t="s">
        <v>1120</v>
      </c>
      <c r="F463" s="8" t="s">
        <v>1121</v>
      </c>
      <c r="G463" s="9">
        <v>1</v>
      </c>
      <c r="H463" s="8" t="s">
        <v>1884</v>
      </c>
      <c r="I463" s="63">
        <v>502000</v>
      </c>
    </row>
    <row r="464" spans="1:9" x14ac:dyDescent="0.2">
      <c r="A464" s="8">
        <v>5111</v>
      </c>
      <c r="B464" s="8">
        <v>675</v>
      </c>
      <c r="C464" t="s">
        <v>42</v>
      </c>
      <c r="D464" s="8">
        <v>79</v>
      </c>
      <c r="E464" s="8" t="s">
        <v>706</v>
      </c>
      <c r="F464" s="8" t="s">
        <v>708</v>
      </c>
      <c r="G464" s="9">
        <v>1</v>
      </c>
      <c r="H464" s="8" t="s">
        <v>1884</v>
      </c>
      <c r="I464" s="63">
        <v>621000</v>
      </c>
    </row>
    <row r="465" spans="1:9" x14ac:dyDescent="0.2">
      <c r="A465" s="8">
        <v>5115</v>
      </c>
      <c r="B465" s="8">
        <v>675</v>
      </c>
      <c r="C465" t="s">
        <v>42</v>
      </c>
      <c r="D465" s="8">
        <v>102</v>
      </c>
      <c r="E465" s="8" t="s">
        <v>89</v>
      </c>
      <c r="F465" s="8" t="s">
        <v>90</v>
      </c>
      <c r="G465" s="9">
        <v>1</v>
      </c>
      <c r="H465" s="8" t="s">
        <v>1884</v>
      </c>
      <c r="I465" s="63">
        <v>429000</v>
      </c>
    </row>
    <row r="466" spans="1:9" x14ac:dyDescent="0.2">
      <c r="A466" s="8">
        <v>5117</v>
      </c>
      <c r="B466" s="8">
        <v>675</v>
      </c>
      <c r="C466" t="s">
        <v>42</v>
      </c>
      <c r="D466" s="8">
        <v>121</v>
      </c>
      <c r="E466" s="8" t="s">
        <v>826</v>
      </c>
      <c r="F466" s="8" t="s">
        <v>827</v>
      </c>
      <c r="G466" s="9">
        <v>1</v>
      </c>
      <c r="H466" s="8" t="s">
        <v>1884</v>
      </c>
      <c r="I466" s="63">
        <v>436000</v>
      </c>
    </row>
    <row r="467" spans="1:9" x14ac:dyDescent="0.2">
      <c r="A467" s="8">
        <v>5116</v>
      </c>
      <c r="B467" s="8">
        <v>675</v>
      </c>
      <c r="C467" t="s">
        <v>42</v>
      </c>
      <c r="D467" s="8">
        <v>124</v>
      </c>
      <c r="E467" s="8" t="s">
        <v>70</v>
      </c>
      <c r="F467" s="8" t="s">
        <v>71</v>
      </c>
      <c r="G467" s="82">
        <v>1</v>
      </c>
      <c r="H467" s="80" t="s">
        <v>1884</v>
      </c>
      <c r="I467" s="63">
        <v>832000</v>
      </c>
    </row>
    <row r="468" spans="1:9" x14ac:dyDescent="0.2">
      <c r="A468" s="8">
        <v>5118</v>
      </c>
      <c r="B468" s="8">
        <v>675</v>
      </c>
      <c r="C468" t="s">
        <v>42</v>
      </c>
      <c r="D468" s="8">
        <v>132</v>
      </c>
      <c r="E468" s="8" t="s">
        <v>826</v>
      </c>
      <c r="F468" s="8" t="s">
        <v>828</v>
      </c>
      <c r="G468" s="9">
        <v>1</v>
      </c>
      <c r="H468" s="8" t="s">
        <v>1884</v>
      </c>
      <c r="I468" s="63">
        <v>443000</v>
      </c>
    </row>
    <row r="469" spans="1:9" x14ac:dyDescent="0.2">
      <c r="A469" s="8">
        <v>5119</v>
      </c>
      <c r="B469" s="8">
        <v>675</v>
      </c>
      <c r="C469" t="s">
        <v>42</v>
      </c>
      <c r="D469" s="8">
        <v>194</v>
      </c>
      <c r="E469" s="8" t="s">
        <v>772</v>
      </c>
      <c r="F469" s="8" t="s">
        <v>773</v>
      </c>
      <c r="G469" s="9">
        <v>1</v>
      </c>
      <c r="H469" s="8" t="s">
        <v>1884</v>
      </c>
      <c r="I469" s="63">
        <v>421000</v>
      </c>
    </row>
    <row r="470" spans="1:9" x14ac:dyDescent="0.2">
      <c r="A470" s="8">
        <v>5121</v>
      </c>
      <c r="B470" s="8">
        <v>675</v>
      </c>
      <c r="C470" t="s">
        <v>42</v>
      </c>
      <c r="D470" s="8">
        <v>254</v>
      </c>
      <c r="E470" s="8" t="s">
        <v>772</v>
      </c>
      <c r="F470" s="8" t="s">
        <v>774</v>
      </c>
      <c r="G470" s="9">
        <v>1</v>
      </c>
      <c r="H470" s="8" t="s">
        <v>1884</v>
      </c>
      <c r="I470" s="63">
        <v>420000</v>
      </c>
    </row>
    <row r="471" spans="1:9" x14ac:dyDescent="0.2">
      <c r="A471" s="8">
        <v>5120</v>
      </c>
      <c r="B471" s="8">
        <v>675</v>
      </c>
      <c r="C471" t="s">
        <v>42</v>
      </c>
      <c r="D471" s="8">
        <v>262</v>
      </c>
      <c r="E471" s="8" t="s">
        <v>725</v>
      </c>
      <c r="F471" s="8" t="s">
        <v>726</v>
      </c>
      <c r="G471" s="9">
        <v>1</v>
      </c>
      <c r="H471" s="8" t="s">
        <v>1884</v>
      </c>
      <c r="I471" s="63">
        <v>460000</v>
      </c>
    </row>
    <row r="472" spans="1:9" x14ac:dyDescent="0.2">
      <c r="A472" s="8">
        <v>5106</v>
      </c>
      <c r="B472" s="8">
        <v>675</v>
      </c>
      <c r="C472" t="s">
        <v>42</v>
      </c>
      <c r="D472" s="8">
        <v>1208</v>
      </c>
      <c r="E472" s="8" t="s">
        <v>264</v>
      </c>
      <c r="F472" s="8" t="s">
        <v>265</v>
      </c>
      <c r="G472" s="9">
        <v>1</v>
      </c>
      <c r="H472" s="8" t="s">
        <v>1884</v>
      </c>
      <c r="I472" s="63">
        <v>467000</v>
      </c>
    </row>
    <row r="473" spans="1:9" x14ac:dyDescent="0.2">
      <c r="A473" s="8">
        <v>5136</v>
      </c>
      <c r="B473" s="8">
        <v>675</v>
      </c>
      <c r="C473" t="s">
        <v>42</v>
      </c>
      <c r="D473" s="8" t="s">
        <v>899</v>
      </c>
      <c r="E473" s="8" t="s">
        <v>897</v>
      </c>
      <c r="F473" s="8" t="s">
        <v>900</v>
      </c>
      <c r="G473" s="82">
        <v>1</v>
      </c>
      <c r="H473" s="80" t="s">
        <v>1884</v>
      </c>
      <c r="I473" s="63">
        <v>605000</v>
      </c>
    </row>
    <row r="474" spans="1:9" x14ac:dyDescent="0.2">
      <c r="A474" s="8">
        <v>5107</v>
      </c>
      <c r="B474" s="8">
        <v>675</v>
      </c>
      <c r="C474" t="s">
        <v>42</v>
      </c>
      <c r="D474" s="8" t="s">
        <v>43</v>
      </c>
      <c r="E474" s="8" t="s">
        <v>44</v>
      </c>
      <c r="F474" s="8" t="s">
        <v>45</v>
      </c>
      <c r="G474" s="82">
        <v>1</v>
      </c>
      <c r="H474" s="80" t="s">
        <v>1884</v>
      </c>
      <c r="I474" s="63">
        <v>571000</v>
      </c>
    </row>
    <row r="475" spans="1:9" x14ac:dyDescent="0.2">
      <c r="A475" s="8">
        <v>5123</v>
      </c>
      <c r="B475" s="8">
        <v>678</v>
      </c>
      <c r="C475" t="s">
        <v>28</v>
      </c>
      <c r="D475" s="8">
        <v>6</v>
      </c>
      <c r="E475" s="8" t="s">
        <v>29</v>
      </c>
      <c r="F475" s="8" t="s">
        <v>30</v>
      </c>
      <c r="G475" s="9">
        <v>1</v>
      </c>
      <c r="H475" s="8" t="s">
        <v>1884</v>
      </c>
      <c r="I475" s="79">
        <v>633000</v>
      </c>
    </row>
    <row r="476" spans="1:9" x14ac:dyDescent="0.2">
      <c r="A476" s="8">
        <v>5127</v>
      </c>
      <c r="B476" s="8">
        <v>678</v>
      </c>
      <c r="C476" t="s">
        <v>28</v>
      </c>
      <c r="D476" s="8">
        <v>34</v>
      </c>
      <c r="E476" s="8" t="s">
        <v>351</v>
      </c>
      <c r="F476" s="8" t="s">
        <v>352</v>
      </c>
      <c r="G476" s="9">
        <v>1</v>
      </c>
      <c r="H476" s="8" t="s">
        <v>1884</v>
      </c>
      <c r="I476" s="63">
        <v>807000</v>
      </c>
    </row>
    <row r="477" spans="1:9" x14ac:dyDescent="0.2">
      <c r="A477" s="8">
        <v>5128</v>
      </c>
      <c r="B477" s="8">
        <v>678</v>
      </c>
      <c r="C477" t="s">
        <v>28</v>
      </c>
      <c r="D477" s="8">
        <v>44</v>
      </c>
      <c r="E477" s="8" t="s">
        <v>505</v>
      </c>
      <c r="F477" s="8" t="s">
        <v>506</v>
      </c>
      <c r="G477" s="9">
        <v>1</v>
      </c>
      <c r="H477" s="8" t="s">
        <v>1884</v>
      </c>
      <c r="I477" s="63">
        <v>758000</v>
      </c>
    </row>
    <row r="478" spans="1:9" x14ac:dyDescent="0.2">
      <c r="A478" s="8">
        <v>5132</v>
      </c>
      <c r="B478" s="8">
        <v>678</v>
      </c>
      <c r="C478" t="s">
        <v>28</v>
      </c>
      <c r="D478" s="8">
        <v>111</v>
      </c>
      <c r="E478" s="8" t="s">
        <v>192</v>
      </c>
      <c r="F478" s="8" t="s">
        <v>193</v>
      </c>
      <c r="G478" s="9">
        <v>1</v>
      </c>
      <c r="H478" s="8" t="s">
        <v>1884</v>
      </c>
      <c r="I478" s="63">
        <v>586000</v>
      </c>
    </row>
    <row r="479" spans="1:9" x14ac:dyDescent="0.2">
      <c r="A479" s="8">
        <v>5131</v>
      </c>
      <c r="B479" s="8">
        <v>678</v>
      </c>
      <c r="C479" t="s">
        <v>28</v>
      </c>
      <c r="D479" s="8">
        <v>115</v>
      </c>
      <c r="E479" s="8" t="s">
        <v>148</v>
      </c>
      <c r="F479" s="8" t="s">
        <v>149</v>
      </c>
      <c r="G479" s="9">
        <v>1</v>
      </c>
      <c r="H479" s="8" t="s">
        <v>1884</v>
      </c>
      <c r="I479" s="63">
        <v>594000</v>
      </c>
    </row>
    <row r="480" spans="1:9" x14ac:dyDescent="0.2">
      <c r="A480" s="8">
        <v>5130</v>
      </c>
      <c r="B480" s="8">
        <v>678</v>
      </c>
      <c r="C480" t="s">
        <v>28</v>
      </c>
      <c r="D480" s="8">
        <v>118</v>
      </c>
      <c r="E480" s="8" t="s">
        <v>753</v>
      </c>
      <c r="F480" s="8" t="s">
        <v>754</v>
      </c>
      <c r="G480" s="9">
        <v>1</v>
      </c>
      <c r="H480" s="8" t="s">
        <v>1884</v>
      </c>
      <c r="I480" s="63">
        <v>582000</v>
      </c>
    </row>
    <row r="481" spans="1:10" x14ac:dyDescent="0.2">
      <c r="A481" s="8">
        <v>5129</v>
      </c>
      <c r="B481" s="8">
        <v>678</v>
      </c>
      <c r="C481" t="s">
        <v>28</v>
      </c>
      <c r="D481" s="8">
        <v>121</v>
      </c>
      <c r="E481" s="8" t="s">
        <v>753</v>
      </c>
      <c r="F481" s="8" t="s">
        <v>755</v>
      </c>
      <c r="G481" s="9">
        <v>1</v>
      </c>
      <c r="H481" s="8" t="s">
        <v>1884</v>
      </c>
      <c r="I481" s="63">
        <v>575000</v>
      </c>
    </row>
    <row r="482" spans="1:10" x14ac:dyDescent="0.2">
      <c r="A482" s="8">
        <v>5133</v>
      </c>
      <c r="B482" s="8">
        <v>678</v>
      </c>
      <c r="C482" t="s">
        <v>28</v>
      </c>
      <c r="D482" s="8">
        <v>129</v>
      </c>
      <c r="E482" s="8" t="s">
        <v>148</v>
      </c>
      <c r="F482" s="8" t="s">
        <v>150</v>
      </c>
      <c r="G482" s="82">
        <v>1</v>
      </c>
      <c r="H482" s="80" t="s">
        <v>1884</v>
      </c>
      <c r="I482" s="63">
        <v>543000</v>
      </c>
    </row>
    <row r="483" spans="1:10" x14ac:dyDescent="0.2">
      <c r="A483" s="8">
        <v>5134</v>
      </c>
      <c r="B483" s="8">
        <v>678</v>
      </c>
      <c r="C483" t="s">
        <v>28</v>
      </c>
      <c r="D483" s="8">
        <v>191</v>
      </c>
      <c r="E483" s="8" t="s">
        <v>758</v>
      </c>
      <c r="F483" s="8" t="s">
        <v>759</v>
      </c>
      <c r="G483" s="9">
        <v>1</v>
      </c>
      <c r="H483" s="8" t="s">
        <v>1884</v>
      </c>
      <c r="I483" s="63">
        <v>618000</v>
      </c>
    </row>
    <row r="484" spans="1:10" x14ac:dyDescent="0.2">
      <c r="A484" s="8">
        <v>5140</v>
      </c>
      <c r="B484" s="8">
        <v>678</v>
      </c>
      <c r="C484" t="s">
        <v>28</v>
      </c>
      <c r="D484" s="8">
        <v>198</v>
      </c>
      <c r="E484" s="8" t="s">
        <v>642</v>
      </c>
      <c r="F484" s="8" t="s">
        <v>643</v>
      </c>
      <c r="G484" s="9">
        <v>1</v>
      </c>
      <c r="H484" s="8" t="s">
        <v>1884</v>
      </c>
      <c r="I484" s="63">
        <v>731000</v>
      </c>
    </row>
    <row r="485" spans="1:10" x14ac:dyDescent="0.2">
      <c r="A485" s="8">
        <v>5141</v>
      </c>
      <c r="B485" s="8">
        <v>678</v>
      </c>
      <c r="C485" t="s">
        <v>28</v>
      </c>
      <c r="D485" s="8">
        <v>280</v>
      </c>
      <c r="E485" s="8" t="s">
        <v>272</v>
      </c>
      <c r="F485" s="8" t="s">
        <v>273</v>
      </c>
      <c r="G485" s="82">
        <v>1</v>
      </c>
      <c r="H485" s="80" t="s">
        <v>1884</v>
      </c>
      <c r="I485" s="63">
        <v>687000</v>
      </c>
    </row>
    <row r="486" spans="1:10" x14ac:dyDescent="0.2">
      <c r="A486" s="8">
        <v>5142</v>
      </c>
      <c r="B486" s="8">
        <v>678</v>
      </c>
      <c r="C486" t="s">
        <v>28</v>
      </c>
      <c r="D486" s="8">
        <v>289</v>
      </c>
      <c r="E486" s="8" t="s">
        <v>967</v>
      </c>
      <c r="F486" s="8" t="s">
        <v>968</v>
      </c>
      <c r="G486" s="9">
        <v>1</v>
      </c>
      <c r="H486" s="8" t="s">
        <v>1884</v>
      </c>
      <c r="I486" s="63">
        <v>641000</v>
      </c>
    </row>
    <row r="487" spans="1:10" x14ac:dyDescent="0.2">
      <c r="A487" s="8">
        <v>4709</v>
      </c>
      <c r="B487" s="8">
        <v>678</v>
      </c>
      <c r="C487" t="s">
        <v>28</v>
      </c>
      <c r="D487" s="8" t="s">
        <v>994</v>
      </c>
      <c r="E487" s="8" t="s">
        <v>995</v>
      </c>
      <c r="F487" s="8" t="s">
        <v>996</v>
      </c>
      <c r="G487" s="9">
        <v>1</v>
      </c>
      <c r="H487" s="8" t="s">
        <v>1884</v>
      </c>
      <c r="I487" s="63">
        <v>1058000</v>
      </c>
      <c r="J487" s="8"/>
    </row>
    <row r="488" spans="1:10" x14ac:dyDescent="0.2">
      <c r="A488" s="8">
        <v>5137</v>
      </c>
      <c r="B488" s="8">
        <v>678</v>
      </c>
      <c r="C488" t="s">
        <v>28</v>
      </c>
      <c r="D488" s="8">
        <v>907</v>
      </c>
      <c r="E488" s="8" t="s">
        <v>632</v>
      </c>
      <c r="F488" s="8" t="s">
        <v>633</v>
      </c>
      <c r="G488" s="9">
        <v>1</v>
      </c>
      <c r="H488" s="8" t="s">
        <v>1884</v>
      </c>
      <c r="I488" s="63">
        <v>736000</v>
      </c>
    </row>
    <row r="489" spans="1:10" x14ac:dyDescent="0.2">
      <c r="A489" s="8">
        <v>5143</v>
      </c>
      <c r="B489" s="8">
        <v>678</v>
      </c>
      <c r="C489" t="s">
        <v>28</v>
      </c>
      <c r="D489" s="8">
        <v>1132</v>
      </c>
      <c r="E489" s="8" t="s">
        <v>287</v>
      </c>
      <c r="F489" s="8" t="s">
        <v>288</v>
      </c>
      <c r="G489" s="9">
        <v>1</v>
      </c>
      <c r="H489" s="8" t="s">
        <v>1884</v>
      </c>
      <c r="I489" s="63">
        <v>537000</v>
      </c>
    </row>
    <row r="490" spans="1:10" x14ac:dyDescent="0.2">
      <c r="A490" s="8">
        <v>5125</v>
      </c>
      <c r="B490" s="8">
        <v>678</v>
      </c>
      <c r="C490" t="s">
        <v>28</v>
      </c>
      <c r="D490" s="8" t="s">
        <v>1087</v>
      </c>
      <c r="E490" s="8" t="s">
        <v>574</v>
      </c>
      <c r="F490" s="8" t="s">
        <v>1088</v>
      </c>
      <c r="G490" s="82">
        <v>1</v>
      </c>
      <c r="H490" s="80" t="s">
        <v>1884</v>
      </c>
      <c r="I490" s="63">
        <v>874000</v>
      </c>
    </row>
    <row r="491" spans="1:10" x14ac:dyDescent="0.2">
      <c r="A491" s="8">
        <v>5138</v>
      </c>
      <c r="B491" s="8">
        <v>678</v>
      </c>
      <c r="C491" t="s">
        <v>28</v>
      </c>
      <c r="D491" s="8" t="s">
        <v>224</v>
      </c>
      <c r="E491" s="8" t="s">
        <v>225</v>
      </c>
      <c r="F491" s="8" t="s">
        <v>226</v>
      </c>
      <c r="G491" s="82">
        <v>1</v>
      </c>
      <c r="H491" s="80" t="s">
        <v>1884</v>
      </c>
      <c r="I491" s="63">
        <v>652000</v>
      </c>
    </row>
    <row r="492" spans="1:10" x14ac:dyDescent="0.2">
      <c r="A492" s="8">
        <v>5144</v>
      </c>
      <c r="B492" s="8">
        <v>679</v>
      </c>
      <c r="C492" t="s">
        <v>348</v>
      </c>
      <c r="D492" s="8">
        <v>16</v>
      </c>
      <c r="E492" s="8" t="s">
        <v>857</v>
      </c>
      <c r="F492" s="8" t="s">
        <v>858</v>
      </c>
      <c r="G492" s="9">
        <v>1</v>
      </c>
      <c r="H492" s="8" t="s">
        <v>1884</v>
      </c>
      <c r="I492" s="63">
        <v>788000</v>
      </c>
    </row>
    <row r="493" spans="1:10" x14ac:dyDescent="0.2">
      <c r="A493" s="8">
        <v>5147</v>
      </c>
      <c r="B493" s="8">
        <v>679</v>
      </c>
      <c r="C493" t="s">
        <v>348</v>
      </c>
      <c r="D493" s="8">
        <v>31</v>
      </c>
      <c r="E493" s="8" t="s">
        <v>713</v>
      </c>
      <c r="F493" s="8" t="s">
        <v>714</v>
      </c>
      <c r="G493" s="9">
        <v>1</v>
      </c>
      <c r="H493" s="8" t="s">
        <v>1884</v>
      </c>
      <c r="I493" s="63">
        <v>678000</v>
      </c>
    </row>
    <row r="494" spans="1:10" x14ac:dyDescent="0.2">
      <c r="A494" s="8">
        <v>5148</v>
      </c>
      <c r="B494" s="8">
        <v>679</v>
      </c>
      <c r="C494" t="s">
        <v>348</v>
      </c>
      <c r="D494" s="8">
        <v>49</v>
      </c>
      <c r="E494" s="8" t="s">
        <v>349</v>
      </c>
      <c r="F494" s="8" t="s">
        <v>350</v>
      </c>
      <c r="G494" s="9">
        <v>1</v>
      </c>
      <c r="H494" s="8" t="s">
        <v>1884</v>
      </c>
      <c r="I494" s="63">
        <v>902000</v>
      </c>
    </row>
    <row r="495" spans="1:10" x14ac:dyDescent="0.2">
      <c r="A495" s="8">
        <v>5149</v>
      </c>
      <c r="B495" s="8">
        <v>679</v>
      </c>
      <c r="C495" t="s">
        <v>348</v>
      </c>
      <c r="D495" s="8">
        <v>66</v>
      </c>
      <c r="E495" s="8" t="s">
        <v>365</v>
      </c>
      <c r="F495" s="8" t="s">
        <v>366</v>
      </c>
      <c r="G495" s="9">
        <v>1</v>
      </c>
      <c r="H495" s="8" t="s">
        <v>1884</v>
      </c>
      <c r="I495" s="63">
        <v>732000</v>
      </c>
    </row>
    <row r="496" spans="1:10" x14ac:dyDescent="0.2">
      <c r="A496" s="8">
        <v>5150</v>
      </c>
      <c r="B496" s="8">
        <v>679</v>
      </c>
      <c r="C496" t="s">
        <v>348</v>
      </c>
      <c r="D496" s="8">
        <v>136</v>
      </c>
      <c r="E496" s="8" t="s">
        <v>987</v>
      </c>
      <c r="F496" s="8" t="s">
        <v>988</v>
      </c>
      <c r="G496" s="9">
        <v>1</v>
      </c>
      <c r="H496" s="8" t="s">
        <v>1884</v>
      </c>
      <c r="I496" s="63">
        <v>706000</v>
      </c>
    </row>
    <row r="497" spans="1:9" x14ac:dyDescent="0.2">
      <c r="A497" s="8">
        <v>5163</v>
      </c>
      <c r="B497" s="8">
        <v>682</v>
      </c>
      <c r="C497" t="s">
        <v>50</v>
      </c>
      <c r="D497" s="8">
        <v>13</v>
      </c>
      <c r="E497" s="8" t="s">
        <v>194</v>
      </c>
      <c r="F497" s="8" t="s">
        <v>195</v>
      </c>
      <c r="G497" s="9">
        <v>1</v>
      </c>
      <c r="H497" s="8" t="s">
        <v>1884</v>
      </c>
      <c r="I497" s="63">
        <v>641000</v>
      </c>
    </row>
    <row r="498" spans="1:9" x14ac:dyDescent="0.2">
      <c r="A498" s="8">
        <v>5169</v>
      </c>
      <c r="B498" s="8">
        <v>682</v>
      </c>
      <c r="C498" t="s">
        <v>50</v>
      </c>
      <c r="D498" s="8">
        <v>23</v>
      </c>
      <c r="E498" s="8" t="s">
        <v>135</v>
      </c>
      <c r="F498" s="8" t="s">
        <v>136</v>
      </c>
      <c r="G498" s="9">
        <v>1</v>
      </c>
      <c r="H498" s="8" t="s">
        <v>1884</v>
      </c>
      <c r="I498" s="63">
        <v>656000</v>
      </c>
    </row>
    <row r="499" spans="1:9" x14ac:dyDescent="0.2">
      <c r="A499" s="8">
        <v>5166</v>
      </c>
      <c r="B499" s="8">
        <v>682</v>
      </c>
      <c r="C499" t="s">
        <v>50</v>
      </c>
      <c r="D499" s="8">
        <v>24</v>
      </c>
      <c r="E499" s="8" t="s">
        <v>1129</v>
      </c>
      <c r="F499" s="8" t="s">
        <v>1130</v>
      </c>
      <c r="G499" s="9">
        <v>1</v>
      </c>
      <c r="H499" s="8" t="s">
        <v>1884</v>
      </c>
      <c r="I499" s="63">
        <v>609000</v>
      </c>
    </row>
    <row r="500" spans="1:9" x14ac:dyDescent="0.2">
      <c r="A500" s="8">
        <v>5165</v>
      </c>
      <c r="B500" s="8">
        <v>682</v>
      </c>
      <c r="C500" t="s">
        <v>50</v>
      </c>
      <c r="D500" s="8">
        <v>25</v>
      </c>
      <c r="E500" s="8" t="s">
        <v>787</v>
      </c>
      <c r="F500" s="8" t="s">
        <v>788</v>
      </c>
      <c r="G500" s="9">
        <v>1</v>
      </c>
      <c r="H500" s="8" t="s">
        <v>1884</v>
      </c>
      <c r="I500" s="63">
        <v>652000</v>
      </c>
    </row>
    <row r="501" spans="1:9" x14ac:dyDescent="0.2">
      <c r="A501" s="8">
        <v>5164</v>
      </c>
      <c r="B501" s="8">
        <v>682</v>
      </c>
      <c r="C501" t="s">
        <v>50</v>
      </c>
      <c r="D501" s="8">
        <v>31</v>
      </c>
      <c r="E501" s="8" t="s">
        <v>340</v>
      </c>
      <c r="F501" s="8" t="s">
        <v>341</v>
      </c>
      <c r="G501" s="9">
        <v>1</v>
      </c>
      <c r="H501" s="8" t="s">
        <v>1884</v>
      </c>
      <c r="I501" s="63">
        <v>704000</v>
      </c>
    </row>
    <row r="502" spans="1:9" x14ac:dyDescent="0.2">
      <c r="A502" s="8">
        <v>5175</v>
      </c>
      <c r="B502" s="8">
        <v>682</v>
      </c>
      <c r="C502" t="s">
        <v>50</v>
      </c>
      <c r="D502" s="8">
        <v>32</v>
      </c>
      <c r="E502" s="8" t="s">
        <v>931</v>
      </c>
      <c r="F502" s="8" t="s">
        <v>933</v>
      </c>
      <c r="G502" s="9">
        <v>1</v>
      </c>
      <c r="H502" s="8" t="s">
        <v>1884</v>
      </c>
      <c r="I502" s="63">
        <v>757000</v>
      </c>
    </row>
    <row r="503" spans="1:9" x14ac:dyDescent="0.2">
      <c r="A503" s="8">
        <v>5174</v>
      </c>
      <c r="B503" s="8">
        <v>682</v>
      </c>
      <c r="C503" t="s">
        <v>50</v>
      </c>
      <c r="D503" s="8">
        <v>34</v>
      </c>
      <c r="E503" s="8" t="s">
        <v>617</v>
      </c>
      <c r="F503" s="8" t="s">
        <v>618</v>
      </c>
      <c r="G503" s="9">
        <v>1</v>
      </c>
      <c r="H503" s="8" t="s">
        <v>1884</v>
      </c>
      <c r="I503" s="63">
        <v>626000</v>
      </c>
    </row>
    <row r="504" spans="1:9" x14ac:dyDescent="0.2">
      <c r="A504" s="8">
        <v>5173</v>
      </c>
      <c r="B504" s="8">
        <v>682</v>
      </c>
      <c r="C504" t="s">
        <v>50</v>
      </c>
      <c r="D504" s="8">
        <v>37</v>
      </c>
      <c r="E504" s="8" t="s">
        <v>806</v>
      </c>
      <c r="F504" s="8" t="s">
        <v>807</v>
      </c>
      <c r="G504" s="9">
        <v>1</v>
      </c>
      <c r="H504" s="8" t="s">
        <v>1884</v>
      </c>
      <c r="I504" s="63">
        <v>667000</v>
      </c>
    </row>
    <row r="505" spans="1:9" x14ac:dyDescent="0.2">
      <c r="A505" s="8">
        <v>5172</v>
      </c>
      <c r="B505" s="8">
        <v>682</v>
      </c>
      <c r="C505" t="s">
        <v>50</v>
      </c>
      <c r="D505" s="8">
        <v>40</v>
      </c>
      <c r="E505" s="8" t="s">
        <v>353</v>
      </c>
      <c r="F505" s="8" t="s">
        <v>354</v>
      </c>
      <c r="G505" s="9">
        <v>1</v>
      </c>
      <c r="H505" s="8" t="s">
        <v>1884</v>
      </c>
      <c r="I505" s="63">
        <v>744000</v>
      </c>
    </row>
    <row r="506" spans="1:9" x14ac:dyDescent="0.2">
      <c r="A506" s="8">
        <v>5171</v>
      </c>
      <c r="B506" s="8">
        <v>682</v>
      </c>
      <c r="C506" t="s">
        <v>50</v>
      </c>
      <c r="D506" s="8">
        <v>41</v>
      </c>
      <c r="E506" s="8" t="s">
        <v>1114</v>
      </c>
      <c r="F506" s="8" t="s">
        <v>1115</v>
      </c>
      <c r="G506" s="9">
        <v>1</v>
      </c>
      <c r="H506" s="8" t="s">
        <v>1884</v>
      </c>
      <c r="I506" s="63">
        <v>702000</v>
      </c>
    </row>
    <row r="507" spans="1:9" x14ac:dyDescent="0.2">
      <c r="A507" s="8">
        <v>5184</v>
      </c>
      <c r="B507" s="8">
        <v>682</v>
      </c>
      <c r="C507" t="s">
        <v>50</v>
      </c>
      <c r="D507" s="8">
        <v>47</v>
      </c>
      <c r="E507" s="8" t="s">
        <v>340</v>
      </c>
      <c r="F507" s="8" t="s">
        <v>342</v>
      </c>
      <c r="G507" s="9">
        <v>1</v>
      </c>
      <c r="H507" s="8" t="s">
        <v>1884</v>
      </c>
      <c r="I507" s="63">
        <v>705000</v>
      </c>
    </row>
    <row r="508" spans="1:9" x14ac:dyDescent="0.2">
      <c r="A508" s="8">
        <v>5183</v>
      </c>
      <c r="B508" s="8">
        <v>682</v>
      </c>
      <c r="C508" t="s">
        <v>50</v>
      </c>
      <c r="D508" s="8">
        <v>48</v>
      </c>
      <c r="E508" s="8" t="s">
        <v>973</v>
      </c>
      <c r="F508" s="8" t="s">
        <v>974</v>
      </c>
      <c r="G508" s="9">
        <v>1</v>
      </c>
      <c r="H508" s="8" t="s">
        <v>1884</v>
      </c>
      <c r="I508" s="63">
        <v>603000</v>
      </c>
    </row>
    <row r="509" spans="1:9" x14ac:dyDescent="0.2">
      <c r="A509" s="8">
        <v>5182</v>
      </c>
      <c r="B509" s="8">
        <v>682</v>
      </c>
      <c r="C509" t="s">
        <v>50</v>
      </c>
      <c r="D509" s="8">
        <v>50</v>
      </c>
      <c r="E509" s="8" t="s">
        <v>973</v>
      </c>
      <c r="F509" s="8" t="s">
        <v>975</v>
      </c>
      <c r="G509" s="9">
        <v>1</v>
      </c>
      <c r="H509" s="8" t="s">
        <v>1884</v>
      </c>
      <c r="I509" s="63">
        <v>613000</v>
      </c>
    </row>
    <row r="510" spans="1:9" x14ac:dyDescent="0.2">
      <c r="A510" s="8">
        <v>5181</v>
      </c>
      <c r="B510" s="8">
        <v>682</v>
      </c>
      <c r="C510" t="s">
        <v>50</v>
      </c>
      <c r="D510" s="8">
        <v>51</v>
      </c>
      <c r="E510" s="8" t="s">
        <v>931</v>
      </c>
      <c r="F510" s="8" t="s">
        <v>1132</v>
      </c>
      <c r="G510" s="9">
        <v>1</v>
      </c>
      <c r="H510" s="8" t="s">
        <v>1884</v>
      </c>
      <c r="I510" s="63">
        <v>800000</v>
      </c>
    </row>
    <row r="511" spans="1:9" x14ac:dyDescent="0.2">
      <c r="A511" s="8">
        <v>5180</v>
      </c>
      <c r="B511" s="8">
        <v>682</v>
      </c>
      <c r="C511" t="s">
        <v>50</v>
      </c>
      <c r="D511" s="8">
        <v>52</v>
      </c>
      <c r="E511" s="8" t="s">
        <v>973</v>
      </c>
      <c r="F511" s="8" t="s">
        <v>976</v>
      </c>
      <c r="G511" s="9">
        <v>1</v>
      </c>
      <c r="H511" s="8" t="s">
        <v>1884</v>
      </c>
      <c r="I511" s="63">
        <v>608000</v>
      </c>
    </row>
    <row r="512" spans="1:9" x14ac:dyDescent="0.2">
      <c r="A512" s="8">
        <v>5179</v>
      </c>
      <c r="B512" s="8">
        <v>682</v>
      </c>
      <c r="C512" t="s">
        <v>50</v>
      </c>
      <c r="D512" s="8">
        <v>54</v>
      </c>
      <c r="E512" s="8" t="s">
        <v>985</v>
      </c>
      <c r="F512" s="8" t="s">
        <v>986</v>
      </c>
      <c r="G512" s="9">
        <v>1</v>
      </c>
      <c r="H512" s="8" t="s">
        <v>1884</v>
      </c>
      <c r="I512" s="63">
        <v>727000</v>
      </c>
    </row>
    <row r="513" spans="1:10" x14ac:dyDescent="0.2">
      <c r="A513" s="8">
        <v>5192</v>
      </c>
      <c r="B513" s="8">
        <v>682</v>
      </c>
      <c r="C513" t="s">
        <v>50</v>
      </c>
      <c r="D513" s="8">
        <v>70</v>
      </c>
      <c r="E513" s="8" t="s">
        <v>280</v>
      </c>
      <c r="F513" s="8" t="s">
        <v>281</v>
      </c>
      <c r="G513" s="9">
        <v>1</v>
      </c>
      <c r="H513" s="8" t="s">
        <v>1884</v>
      </c>
      <c r="I513" s="63">
        <v>858000</v>
      </c>
    </row>
    <row r="514" spans="1:10" x14ac:dyDescent="0.2">
      <c r="A514" s="8">
        <v>5191</v>
      </c>
      <c r="B514" s="8">
        <v>682</v>
      </c>
      <c r="C514" t="s">
        <v>50</v>
      </c>
      <c r="D514" s="8">
        <v>71</v>
      </c>
      <c r="E514" s="8" t="s">
        <v>551</v>
      </c>
      <c r="F514" s="8" t="s">
        <v>552</v>
      </c>
      <c r="G514" s="9">
        <v>1</v>
      </c>
      <c r="H514" s="8" t="s">
        <v>1884</v>
      </c>
      <c r="I514" s="63">
        <v>605000</v>
      </c>
      <c r="J514" s="8"/>
    </row>
    <row r="515" spans="1:10" x14ac:dyDescent="0.2">
      <c r="A515" s="8">
        <v>5190</v>
      </c>
      <c r="B515" s="8">
        <v>682</v>
      </c>
      <c r="C515" t="s">
        <v>50</v>
      </c>
      <c r="D515" s="8">
        <v>73</v>
      </c>
      <c r="E515" s="8" t="s">
        <v>871</v>
      </c>
      <c r="F515" s="8" t="s">
        <v>872</v>
      </c>
      <c r="G515" s="9">
        <v>1</v>
      </c>
      <c r="H515" s="8" t="s">
        <v>1884</v>
      </c>
      <c r="I515" s="63">
        <v>594000</v>
      </c>
    </row>
    <row r="516" spans="1:10" x14ac:dyDescent="0.2">
      <c r="A516" s="8">
        <v>5188</v>
      </c>
      <c r="B516" s="8">
        <v>682</v>
      </c>
      <c r="C516" t="s">
        <v>50</v>
      </c>
      <c r="D516" s="8">
        <v>77</v>
      </c>
      <c r="E516" s="8" t="s">
        <v>548</v>
      </c>
      <c r="F516" s="8" t="s">
        <v>549</v>
      </c>
      <c r="G516" s="9">
        <v>1</v>
      </c>
      <c r="H516" s="8" t="s">
        <v>1884</v>
      </c>
      <c r="I516" s="63">
        <v>592000</v>
      </c>
      <c r="J516" s="8"/>
    </row>
    <row r="517" spans="1:10" x14ac:dyDescent="0.2">
      <c r="A517" s="8">
        <v>5187</v>
      </c>
      <c r="B517" s="8">
        <v>682</v>
      </c>
      <c r="C517" t="s">
        <v>50</v>
      </c>
      <c r="D517" s="8">
        <v>79</v>
      </c>
      <c r="E517" s="8" t="s">
        <v>110</v>
      </c>
      <c r="F517" s="8" t="s">
        <v>111</v>
      </c>
      <c r="G517" s="9">
        <v>1</v>
      </c>
      <c r="H517" s="8" t="s">
        <v>1884</v>
      </c>
      <c r="I517" s="63">
        <v>577000</v>
      </c>
    </row>
    <row r="518" spans="1:10" x14ac:dyDescent="0.2">
      <c r="A518" s="8">
        <v>5196</v>
      </c>
      <c r="B518" s="8">
        <v>682</v>
      </c>
      <c r="C518" t="s">
        <v>50</v>
      </c>
      <c r="D518" s="8">
        <v>81</v>
      </c>
      <c r="E518" s="8" t="s">
        <v>507</v>
      </c>
      <c r="F518" s="8" t="s">
        <v>510</v>
      </c>
      <c r="G518" s="9">
        <v>1</v>
      </c>
      <c r="H518" s="8" t="s">
        <v>1884</v>
      </c>
      <c r="I518" s="63">
        <v>580000</v>
      </c>
    </row>
    <row r="519" spans="1:10" x14ac:dyDescent="0.2">
      <c r="A519" s="8">
        <v>5207</v>
      </c>
      <c r="B519" s="8">
        <v>682</v>
      </c>
      <c r="C519" t="s">
        <v>50</v>
      </c>
      <c r="D519" s="8" t="s">
        <v>361</v>
      </c>
      <c r="E519" s="8" t="s">
        <v>362</v>
      </c>
      <c r="F519" s="8" t="s">
        <v>363</v>
      </c>
      <c r="G519" s="9">
        <v>1</v>
      </c>
      <c r="H519" s="8" t="s">
        <v>1884</v>
      </c>
      <c r="I519" s="63">
        <v>729000</v>
      </c>
    </row>
    <row r="520" spans="1:10" x14ac:dyDescent="0.2">
      <c r="A520" s="8">
        <v>5205</v>
      </c>
      <c r="B520" s="8">
        <v>682</v>
      </c>
      <c r="C520" t="s">
        <v>50</v>
      </c>
      <c r="D520" s="8">
        <v>85</v>
      </c>
      <c r="E520" s="8" t="s">
        <v>155</v>
      </c>
      <c r="F520" s="8" t="s">
        <v>1101</v>
      </c>
      <c r="G520" s="9">
        <v>1</v>
      </c>
      <c r="H520" s="8" t="s">
        <v>1884</v>
      </c>
      <c r="I520" s="63">
        <v>699000</v>
      </c>
    </row>
    <row r="521" spans="1:10" x14ac:dyDescent="0.2">
      <c r="A521" s="8">
        <v>5203</v>
      </c>
      <c r="B521" s="8">
        <v>682</v>
      </c>
      <c r="C521" t="s">
        <v>50</v>
      </c>
      <c r="D521" s="8">
        <v>91</v>
      </c>
      <c r="E521" s="8" t="s">
        <v>548</v>
      </c>
      <c r="F521" s="8" t="s">
        <v>550</v>
      </c>
      <c r="G521" s="9">
        <v>1</v>
      </c>
      <c r="H521" s="8" t="s">
        <v>1884</v>
      </c>
      <c r="I521" s="63">
        <v>629000</v>
      </c>
      <c r="J521" s="8"/>
    </row>
    <row r="522" spans="1:10" x14ac:dyDescent="0.2">
      <c r="A522" s="8">
        <v>5201</v>
      </c>
      <c r="B522" s="8">
        <v>682</v>
      </c>
      <c r="C522" t="s">
        <v>50</v>
      </c>
      <c r="D522" s="8">
        <v>94</v>
      </c>
      <c r="E522" s="8" t="s">
        <v>216</v>
      </c>
      <c r="F522" s="8" t="s">
        <v>221</v>
      </c>
      <c r="G522" s="9">
        <v>1</v>
      </c>
      <c r="H522" s="8" t="s">
        <v>1884</v>
      </c>
      <c r="I522" s="63">
        <v>733000</v>
      </c>
    </row>
    <row r="523" spans="1:10" x14ac:dyDescent="0.2">
      <c r="A523" s="8">
        <v>5199</v>
      </c>
      <c r="B523" s="8">
        <v>682</v>
      </c>
      <c r="C523" t="s">
        <v>50</v>
      </c>
      <c r="D523" s="8">
        <v>97</v>
      </c>
      <c r="E523" s="8" t="s">
        <v>452</v>
      </c>
      <c r="F523" s="8" t="s">
        <v>454</v>
      </c>
      <c r="G523" s="9">
        <v>1</v>
      </c>
      <c r="H523" s="8" t="s">
        <v>1884</v>
      </c>
      <c r="I523" s="63">
        <v>670000</v>
      </c>
    </row>
    <row r="524" spans="1:10" x14ac:dyDescent="0.2">
      <c r="A524" s="8">
        <v>5197</v>
      </c>
      <c r="B524" s="8">
        <v>682</v>
      </c>
      <c r="C524" t="s">
        <v>50</v>
      </c>
      <c r="D524" s="8">
        <v>103</v>
      </c>
      <c r="E524" s="8" t="s">
        <v>362</v>
      </c>
      <c r="F524" s="8" t="s">
        <v>364</v>
      </c>
      <c r="G524" s="9">
        <v>1</v>
      </c>
      <c r="H524" s="8" t="s">
        <v>1884</v>
      </c>
      <c r="I524" s="63">
        <v>778000</v>
      </c>
    </row>
    <row r="525" spans="1:10" x14ac:dyDescent="0.2">
      <c r="A525" s="8">
        <v>5215</v>
      </c>
      <c r="B525" s="8">
        <v>682</v>
      </c>
      <c r="C525" t="s">
        <v>50</v>
      </c>
      <c r="D525" s="8">
        <v>112</v>
      </c>
      <c r="E525" s="8" t="s">
        <v>374</v>
      </c>
      <c r="F525" s="8" t="s">
        <v>375</v>
      </c>
      <c r="G525" s="9">
        <v>1</v>
      </c>
      <c r="H525" s="8" t="s">
        <v>1884</v>
      </c>
      <c r="I525" s="63">
        <v>848000</v>
      </c>
    </row>
    <row r="526" spans="1:10" x14ac:dyDescent="0.2">
      <c r="A526" s="8">
        <v>5208</v>
      </c>
      <c r="B526" s="8">
        <v>682</v>
      </c>
      <c r="C526" t="s">
        <v>50</v>
      </c>
      <c r="D526" s="8">
        <v>123</v>
      </c>
      <c r="E526" s="8" t="s">
        <v>443</v>
      </c>
      <c r="F526" s="8" t="s">
        <v>444</v>
      </c>
      <c r="G526" s="9">
        <v>1</v>
      </c>
      <c r="H526" s="8" t="s">
        <v>1884</v>
      </c>
      <c r="I526" s="63">
        <v>768000</v>
      </c>
    </row>
    <row r="527" spans="1:10" x14ac:dyDescent="0.2">
      <c r="A527" s="8">
        <v>5223</v>
      </c>
      <c r="B527" s="8">
        <v>682</v>
      </c>
      <c r="C527" t="s">
        <v>50</v>
      </c>
      <c r="D527" s="8">
        <v>124</v>
      </c>
      <c r="E527" s="8" t="s">
        <v>1122</v>
      </c>
      <c r="F527" s="8" t="s">
        <v>1123</v>
      </c>
      <c r="G527" s="82">
        <v>1</v>
      </c>
      <c r="H527" s="80" t="s">
        <v>1884</v>
      </c>
      <c r="I527" s="63">
        <v>811000</v>
      </c>
    </row>
    <row r="528" spans="1:10" x14ac:dyDescent="0.2">
      <c r="A528" s="8">
        <v>5221</v>
      </c>
      <c r="B528" s="8">
        <v>682</v>
      </c>
      <c r="C528" t="s">
        <v>50</v>
      </c>
      <c r="D528" s="8">
        <v>125</v>
      </c>
      <c r="E528" s="8" t="s">
        <v>435</v>
      </c>
      <c r="F528" s="8" t="s">
        <v>436</v>
      </c>
      <c r="G528" s="9">
        <v>1</v>
      </c>
      <c r="H528" s="8" t="s">
        <v>1884</v>
      </c>
      <c r="I528" s="63">
        <v>748000</v>
      </c>
    </row>
    <row r="529" spans="1:16" x14ac:dyDescent="0.2">
      <c r="A529" s="8">
        <v>5220</v>
      </c>
      <c r="B529" s="8">
        <v>682</v>
      </c>
      <c r="C529" t="s">
        <v>50</v>
      </c>
      <c r="D529" s="8">
        <v>126</v>
      </c>
      <c r="E529" s="8" t="s">
        <v>1122</v>
      </c>
      <c r="F529" s="8" t="s">
        <v>1124</v>
      </c>
      <c r="G529" s="82">
        <v>1</v>
      </c>
      <c r="H529" s="80" t="s">
        <v>1884</v>
      </c>
      <c r="I529" s="63">
        <v>763000</v>
      </c>
    </row>
    <row r="530" spans="1:16" x14ac:dyDescent="0.2">
      <c r="A530" s="8">
        <v>5219</v>
      </c>
      <c r="B530" s="8">
        <v>682</v>
      </c>
      <c r="C530" t="s">
        <v>50</v>
      </c>
      <c r="D530" s="8" t="s">
        <v>1125</v>
      </c>
      <c r="E530" s="8" t="s">
        <v>1122</v>
      </c>
      <c r="F530" s="8" t="s">
        <v>1126</v>
      </c>
      <c r="G530" s="82">
        <v>2</v>
      </c>
      <c r="H530" s="80" t="s">
        <v>1884</v>
      </c>
      <c r="I530" s="63">
        <v>805000</v>
      </c>
    </row>
    <row r="531" spans="1:16" x14ac:dyDescent="0.2">
      <c r="A531" s="8">
        <v>5216</v>
      </c>
      <c r="B531" s="8">
        <v>682</v>
      </c>
      <c r="C531" t="s">
        <v>50</v>
      </c>
      <c r="D531" s="8">
        <v>149</v>
      </c>
      <c r="E531" s="8" t="s">
        <v>443</v>
      </c>
      <c r="F531" s="8" t="s">
        <v>445</v>
      </c>
      <c r="G531" s="9">
        <v>1</v>
      </c>
      <c r="H531" s="8" t="s">
        <v>1884</v>
      </c>
      <c r="I531" s="63">
        <v>732000</v>
      </c>
    </row>
    <row r="532" spans="1:16" x14ac:dyDescent="0.2">
      <c r="A532" s="8">
        <v>5224</v>
      </c>
      <c r="B532" s="8">
        <v>682</v>
      </c>
      <c r="C532" t="s">
        <v>50</v>
      </c>
      <c r="D532" s="8">
        <v>150</v>
      </c>
      <c r="E532" s="8" t="s">
        <v>266</v>
      </c>
      <c r="F532" s="8" t="s">
        <v>267</v>
      </c>
      <c r="G532" s="82">
        <v>1</v>
      </c>
      <c r="H532" s="80" t="s">
        <v>1884</v>
      </c>
      <c r="I532" s="63">
        <v>726000</v>
      </c>
    </row>
    <row r="533" spans="1:16" s="81" customFormat="1" x14ac:dyDescent="0.2">
      <c r="A533" s="8">
        <v>5232</v>
      </c>
      <c r="B533" s="8">
        <v>682</v>
      </c>
      <c r="C533" t="s">
        <v>50</v>
      </c>
      <c r="D533" s="8">
        <v>157</v>
      </c>
      <c r="E533" s="8" t="s">
        <v>1111</v>
      </c>
      <c r="F533" s="8" t="s">
        <v>1112</v>
      </c>
      <c r="G533" s="82">
        <v>1</v>
      </c>
      <c r="H533" s="80" t="s">
        <v>1884</v>
      </c>
      <c r="I533" s="63">
        <v>909000</v>
      </c>
      <c r="J533"/>
      <c r="K533"/>
      <c r="L533"/>
      <c r="M533"/>
      <c r="N533"/>
      <c r="O533"/>
      <c r="P533"/>
    </row>
    <row r="534" spans="1:16" x14ac:dyDescent="0.2">
      <c r="A534" s="8">
        <v>5229</v>
      </c>
      <c r="B534" s="8">
        <v>682</v>
      </c>
      <c r="C534" t="s">
        <v>50</v>
      </c>
      <c r="D534" s="8">
        <v>165</v>
      </c>
      <c r="E534" s="8" t="s">
        <v>507</v>
      </c>
      <c r="F534" s="8" t="s">
        <v>511</v>
      </c>
      <c r="G534" s="9">
        <v>1</v>
      </c>
      <c r="H534" s="8" t="s">
        <v>1884</v>
      </c>
      <c r="I534" s="63">
        <v>655000</v>
      </c>
    </row>
    <row r="535" spans="1:16" x14ac:dyDescent="0.2">
      <c r="A535" s="8">
        <v>5228</v>
      </c>
      <c r="B535" s="8">
        <v>682</v>
      </c>
      <c r="C535" t="s">
        <v>50</v>
      </c>
      <c r="D535" s="8">
        <v>180</v>
      </c>
      <c r="E535" s="8" t="s">
        <v>260</v>
      </c>
      <c r="F535" s="8" t="s">
        <v>261</v>
      </c>
      <c r="G535" s="9">
        <v>1</v>
      </c>
      <c r="H535" s="8" t="s">
        <v>1884</v>
      </c>
      <c r="I535" s="63">
        <v>649000</v>
      </c>
    </row>
    <row r="536" spans="1:16" x14ac:dyDescent="0.2">
      <c r="A536" s="8">
        <v>5225</v>
      </c>
      <c r="B536" s="8">
        <v>682</v>
      </c>
      <c r="C536" t="s">
        <v>50</v>
      </c>
      <c r="D536" s="8">
        <v>194</v>
      </c>
      <c r="E536" s="8" t="s">
        <v>557</v>
      </c>
      <c r="F536" s="8" t="s">
        <v>558</v>
      </c>
      <c r="G536" s="9">
        <v>1</v>
      </c>
      <c r="H536" s="8" t="s">
        <v>1884</v>
      </c>
      <c r="I536" s="63">
        <v>475000</v>
      </c>
    </row>
    <row r="537" spans="1:16" x14ac:dyDescent="0.2">
      <c r="A537" s="8">
        <v>5246</v>
      </c>
      <c r="B537" s="8">
        <v>682</v>
      </c>
      <c r="C537" t="s">
        <v>50</v>
      </c>
      <c r="D537" s="8">
        <v>231</v>
      </c>
      <c r="E537" s="8" t="s">
        <v>105</v>
      </c>
      <c r="F537" s="8" t="s">
        <v>1100</v>
      </c>
      <c r="G537" s="82">
        <v>1</v>
      </c>
      <c r="H537" s="80" t="s">
        <v>1884</v>
      </c>
      <c r="I537" s="63">
        <v>661000</v>
      </c>
    </row>
    <row r="538" spans="1:16" x14ac:dyDescent="0.2">
      <c r="A538" s="8">
        <v>5245</v>
      </c>
      <c r="B538" s="8">
        <v>682</v>
      </c>
      <c r="C538" t="s">
        <v>50</v>
      </c>
      <c r="D538" s="8">
        <v>234</v>
      </c>
      <c r="E538" s="8" t="s">
        <v>709</v>
      </c>
      <c r="F538" s="8" t="s">
        <v>710</v>
      </c>
      <c r="G538" s="9">
        <v>1</v>
      </c>
      <c r="H538" s="8" t="s">
        <v>1884</v>
      </c>
      <c r="I538" s="63">
        <v>718000</v>
      </c>
    </row>
    <row r="539" spans="1:16" x14ac:dyDescent="0.2">
      <c r="A539" s="8">
        <v>5235</v>
      </c>
      <c r="B539" s="8">
        <v>682</v>
      </c>
      <c r="C539" t="s">
        <v>50</v>
      </c>
      <c r="D539" s="8">
        <v>259</v>
      </c>
      <c r="E539" s="8" t="s">
        <v>108</v>
      </c>
      <c r="F539" s="8" t="s">
        <v>109</v>
      </c>
      <c r="G539" s="9">
        <v>1</v>
      </c>
      <c r="H539" s="8" t="s">
        <v>1884</v>
      </c>
      <c r="I539" s="63">
        <v>750000</v>
      </c>
    </row>
    <row r="540" spans="1:16" x14ac:dyDescent="0.2">
      <c r="A540" s="8">
        <v>5234</v>
      </c>
      <c r="B540" s="8">
        <v>682</v>
      </c>
      <c r="C540" t="s">
        <v>50</v>
      </c>
      <c r="D540" s="8">
        <v>259</v>
      </c>
      <c r="E540" s="8" t="s">
        <v>428</v>
      </c>
      <c r="F540" s="8" t="s">
        <v>429</v>
      </c>
      <c r="G540" s="9">
        <v>1</v>
      </c>
      <c r="H540" s="8" t="s">
        <v>1884</v>
      </c>
      <c r="I540" s="63">
        <v>657000</v>
      </c>
    </row>
    <row r="541" spans="1:16" x14ac:dyDescent="0.2">
      <c r="A541" s="8">
        <v>5233</v>
      </c>
      <c r="B541" s="8">
        <v>682</v>
      </c>
      <c r="C541" t="s">
        <v>50</v>
      </c>
      <c r="D541" s="8">
        <v>272</v>
      </c>
      <c r="E541" s="8" t="s">
        <v>577</v>
      </c>
      <c r="F541" s="8" t="s">
        <v>582</v>
      </c>
      <c r="G541" s="9">
        <v>1</v>
      </c>
      <c r="H541" s="8" t="s">
        <v>1884</v>
      </c>
      <c r="I541" s="63">
        <v>749000</v>
      </c>
    </row>
    <row r="542" spans="1:16" x14ac:dyDescent="0.2">
      <c r="A542" s="8">
        <v>5250</v>
      </c>
      <c r="B542" s="8">
        <v>682</v>
      </c>
      <c r="C542" t="s">
        <v>50</v>
      </c>
      <c r="D542" s="8">
        <v>285</v>
      </c>
      <c r="E542" s="8" t="s">
        <v>105</v>
      </c>
      <c r="F542" s="8" t="s">
        <v>106</v>
      </c>
      <c r="G542" s="82">
        <v>1</v>
      </c>
      <c r="H542" s="80" t="s">
        <v>1884</v>
      </c>
      <c r="I542" s="63">
        <v>775000</v>
      </c>
    </row>
    <row r="543" spans="1:16" x14ac:dyDescent="0.2">
      <c r="A543" s="8">
        <v>5249</v>
      </c>
      <c r="B543" s="8">
        <v>682</v>
      </c>
      <c r="C543" t="s">
        <v>50</v>
      </c>
      <c r="D543" s="8">
        <v>286</v>
      </c>
      <c r="E543" s="8" t="s">
        <v>47</v>
      </c>
      <c r="F543" s="8" t="s">
        <v>51</v>
      </c>
      <c r="G543" s="9">
        <v>1</v>
      </c>
      <c r="H543" s="8" t="s">
        <v>1884</v>
      </c>
      <c r="I543" s="63">
        <v>832000</v>
      </c>
    </row>
    <row r="544" spans="1:16" x14ac:dyDescent="0.2">
      <c r="A544" s="8">
        <v>5248</v>
      </c>
      <c r="B544" s="8">
        <v>682</v>
      </c>
      <c r="C544" t="s">
        <v>50</v>
      </c>
      <c r="D544" s="8">
        <v>289</v>
      </c>
      <c r="E544" s="8" t="s">
        <v>105</v>
      </c>
      <c r="F544" s="8" t="s">
        <v>107</v>
      </c>
      <c r="G544" s="9">
        <v>1</v>
      </c>
      <c r="H544" s="8" t="s">
        <v>1884</v>
      </c>
      <c r="I544" s="63">
        <v>823000</v>
      </c>
    </row>
    <row r="545" spans="1:10" x14ac:dyDescent="0.2">
      <c r="A545" s="8">
        <v>5247</v>
      </c>
      <c r="B545" s="8">
        <v>682</v>
      </c>
      <c r="C545" t="s">
        <v>50</v>
      </c>
      <c r="D545" s="8">
        <v>306</v>
      </c>
      <c r="E545" s="8" t="s">
        <v>577</v>
      </c>
      <c r="F545" s="8" t="s">
        <v>583</v>
      </c>
      <c r="G545" s="9">
        <v>1</v>
      </c>
      <c r="H545" s="8" t="s">
        <v>1884</v>
      </c>
      <c r="I545" s="63">
        <v>610000</v>
      </c>
    </row>
    <row r="546" spans="1:10" x14ac:dyDescent="0.2">
      <c r="A546" s="8">
        <v>5242</v>
      </c>
      <c r="B546" s="8">
        <v>682</v>
      </c>
      <c r="C546" t="s">
        <v>50</v>
      </c>
      <c r="D546" s="8">
        <v>321</v>
      </c>
      <c r="E546" s="8" t="s">
        <v>507</v>
      </c>
      <c r="F546" s="8" t="s">
        <v>1116</v>
      </c>
      <c r="G546" s="9">
        <v>1</v>
      </c>
      <c r="H546" s="8" t="s">
        <v>1884</v>
      </c>
      <c r="I546" s="63">
        <v>492000</v>
      </c>
    </row>
    <row r="547" spans="1:10" x14ac:dyDescent="0.2">
      <c r="A547" s="8">
        <v>5241</v>
      </c>
      <c r="B547" s="8">
        <v>682</v>
      </c>
      <c r="C547" t="s">
        <v>50</v>
      </c>
      <c r="D547" s="8">
        <v>331</v>
      </c>
      <c r="E547" s="8" t="s">
        <v>47</v>
      </c>
      <c r="F547" s="8" t="s">
        <v>52</v>
      </c>
      <c r="G547" s="9">
        <v>1</v>
      </c>
      <c r="H547" s="8" t="s">
        <v>1884</v>
      </c>
      <c r="I547" s="63">
        <v>736000</v>
      </c>
    </row>
    <row r="548" spans="1:10" x14ac:dyDescent="0.2">
      <c r="A548" s="8">
        <v>5253</v>
      </c>
      <c r="B548" s="8">
        <v>682</v>
      </c>
      <c r="C548" t="s">
        <v>50</v>
      </c>
      <c r="D548" s="8">
        <v>422</v>
      </c>
      <c r="E548" s="8" t="s">
        <v>507</v>
      </c>
      <c r="F548" s="8" t="s">
        <v>512</v>
      </c>
      <c r="G548" s="9">
        <v>1</v>
      </c>
      <c r="H548" s="8" t="s">
        <v>1884</v>
      </c>
      <c r="I548" s="63">
        <v>501000</v>
      </c>
    </row>
    <row r="549" spans="1:10" x14ac:dyDescent="0.2">
      <c r="A549" s="8">
        <v>5251</v>
      </c>
      <c r="B549" s="8">
        <v>682</v>
      </c>
      <c r="C549" t="s">
        <v>50</v>
      </c>
      <c r="D549" s="8">
        <v>539</v>
      </c>
      <c r="E549" s="8" t="s">
        <v>507</v>
      </c>
      <c r="F549" s="8" t="s">
        <v>513</v>
      </c>
      <c r="G549" s="9">
        <v>1</v>
      </c>
      <c r="H549" s="8" t="s">
        <v>1884</v>
      </c>
      <c r="I549" s="63">
        <v>618000</v>
      </c>
    </row>
    <row r="550" spans="1:10" x14ac:dyDescent="0.2">
      <c r="A550" s="8">
        <v>5239</v>
      </c>
      <c r="B550" s="8">
        <v>682</v>
      </c>
      <c r="C550" t="s">
        <v>50</v>
      </c>
      <c r="D550" s="8" t="s">
        <v>384</v>
      </c>
      <c r="E550" s="8" t="s">
        <v>385</v>
      </c>
      <c r="F550" s="8" t="s">
        <v>386</v>
      </c>
      <c r="G550" s="82">
        <v>1</v>
      </c>
      <c r="H550" s="80" t="s">
        <v>1884</v>
      </c>
      <c r="I550" s="63">
        <v>552000</v>
      </c>
    </row>
    <row r="551" spans="1:10" x14ac:dyDescent="0.2">
      <c r="A551" s="8">
        <v>5238</v>
      </c>
      <c r="B551" s="8">
        <v>682</v>
      </c>
      <c r="C551" t="s">
        <v>50</v>
      </c>
      <c r="D551" s="8">
        <v>881</v>
      </c>
      <c r="E551" s="8" t="s">
        <v>385</v>
      </c>
      <c r="F551" s="8" t="s">
        <v>387</v>
      </c>
      <c r="G551" s="9">
        <v>1</v>
      </c>
      <c r="H551" s="8" t="s">
        <v>1884</v>
      </c>
      <c r="I551" s="63">
        <v>464000</v>
      </c>
    </row>
    <row r="552" spans="1:10" x14ac:dyDescent="0.2">
      <c r="A552" s="8">
        <v>5237</v>
      </c>
      <c r="B552" s="8">
        <v>682</v>
      </c>
      <c r="C552" t="s">
        <v>50</v>
      </c>
      <c r="D552" s="8">
        <v>896</v>
      </c>
      <c r="E552" s="8" t="s">
        <v>1107</v>
      </c>
      <c r="F552" s="8" t="s">
        <v>1109</v>
      </c>
      <c r="G552" s="9">
        <v>1</v>
      </c>
      <c r="H552" s="8" t="s">
        <v>1884</v>
      </c>
      <c r="I552" s="63">
        <v>425000</v>
      </c>
      <c r="J552" s="8"/>
    </row>
    <row r="553" spans="1:10" x14ac:dyDescent="0.2">
      <c r="A553" s="8">
        <v>5152</v>
      </c>
      <c r="B553" s="8">
        <v>682</v>
      </c>
      <c r="C553" t="s">
        <v>50</v>
      </c>
      <c r="D553" s="8">
        <v>1449</v>
      </c>
      <c r="E553" s="8" t="s">
        <v>296</v>
      </c>
      <c r="F553" s="8" t="s">
        <v>297</v>
      </c>
      <c r="G553" s="9">
        <v>1</v>
      </c>
      <c r="H553" s="8" t="s">
        <v>1884</v>
      </c>
      <c r="I553" s="63">
        <v>595000</v>
      </c>
    </row>
    <row r="554" spans="1:10" x14ac:dyDescent="0.2">
      <c r="A554" s="8">
        <v>5153</v>
      </c>
      <c r="B554" s="8">
        <v>682</v>
      </c>
      <c r="C554" t="s">
        <v>50</v>
      </c>
      <c r="D554" s="8">
        <v>1539</v>
      </c>
      <c r="E554" s="8" t="s">
        <v>296</v>
      </c>
      <c r="F554" s="8" t="s">
        <v>298</v>
      </c>
      <c r="G554" s="9">
        <v>1</v>
      </c>
      <c r="H554" s="8" t="s">
        <v>1884</v>
      </c>
      <c r="I554" s="63">
        <v>559000</v>
      </c>
    </row>
    <row r="555" spans="1:10" x14ac:dyDescent="0.2">
      <c r="A555" s="8">
        <v>5155</v>
      </c>
      <c r="B555" s="8">
        <v>682</v>
      </c>
      <c r="C555" t="s">
        <v>50</v>
      </c>
      <c r="D555" s="8">
        <v>1595</v>
      </c>
      <c r="E555" s="8" t="s">
        <v>296</v>
      </c>
      <c r="F555" s="8" t="s">
        <v>299</v>
      </c>
      <c r="G555" s="9">
        <v>1</v>
      </c>
      <c r="H555" s="8" t="s">
        <v>1884</v>
      </c>
      <c r="I555" s="63">
        <v>532000</v>
      </c>
    </row>
    <row r="556" spans="1:10" x14ac:dyDescent="0.2">
      <c r="A556" s="8">
        <v>5194</v>
      </c>
      <c r="B556" s="8">
        <v>682</v>
      </c>
      <c r="C556" t="s">
        <v>50</v>
      </c>
      <c r="D556" s="8" t="s">
        <v>514</v>
      </c>
      <c r="E556" s="8" t="s">
        <v>507</v>
      </c>
      <c r="F556" s="8" t="s">
        <v>515</v>
      </c>
      <c r="G556" s="82">
        <v>2</v>
      </c>
      <c r="H556" s="80" t="s">
        <v>1884</v>
      </c>
      <c r="I556" s="63">
        <v>1002000</v>
      </c>
    </row>
    <row r="557" spans="1:10" x14ac:dyDescent="0.2">
      <c r="A557" s="8">
        <v>5206</v>
      </c>
      <c r="B557" s="8">
        <v>682</v>
      </c>
      <c r="C557" t="s">
        <v>50</v>
      </c>
      <c r="D557" s="8" t="s">
        <v>154</v>
      </c>
      <c r="E557" s="8" t="s">
        <v>155</v>
      </c>
      <c r="F557" s="8" t="s">
        <v>156</v>
      </c>
      <c r="G557" s="82">
        <v>1</v>
      </c>
      <c r="H557" s="80" t="s">
        <v>1884</v>
      </c>
      <c r="I557" s="63">
        <v>699000</v>
      </c>
      <c r="J557" s="8"/>
    </row>
    <row r="558" spans="1:10" x14ac:dyDescent="0.2">
      <c r="A558" s="8">
        <v>5258</v>
      </c>
      <c r="B558" s="8">
        <v>683</v>
      </c>
      <c r="C558" t="s">
        <v>727</v>
      </c>
      <c r="D558" s="8">
        <v>376</v>
      </c>
      <c r="E558" s="8" t="s">
        <v>728</v>
      </c>
      <c r="F558" s="8" t="s">
        <v>729</v>
      </c>
      <c r="G558" s="82">
        <v>1</v>
      </c>
      <c r="H558" s="80" t="s">
        <v>1884</v>
      </c>
      <c r="I558" s="63">
        <v>820000</v>
      </c>
    </row>
    <row r="559" spans="1:10" x14ac:dyDescent="0.2">
      <c r="A559" s="8">
        <v>5257</v>
      </c>
      <c r="B559" s="8">
        <v>683</v>
      </c>
      <c r="C559" t="s">
        <v>727</v>
      </c>
      <c r="D559" s="8" t="s">
        <v>866</v>
      </c>
      <c r="E559" s="8" t="s">
        <v>867</v>
      </c>
      <c r="F559" s="8" t="s">
        <v>868</v>
      </c>
      <c r="G559" s="82">
        <v>1</v>
      </c>
      <c r="H559" s="80" t="s">
        <v>1884</v>
      </c>
      <c r="I559" s="63">
        <v>751000</v>
      </c>
    </row>
    <row r="560" spans="1:10" x14ac:dyDescent="0.2">
      <c r="A560" s="8">
        <v>5270</v>
      </c>
      <c r="B560" s="8">
        <v>684</v>
      </c>
      <c r="C560" t="s">
        <v>20</v>
      </c>
      <c r="D560" s="8">
        <v>4</v>
      </c>
      <c r="E560" s="8" t="s">
        <v>1052</v>
      </c>
      <c r="F560" s="8" t="s">
        <v>1053</v>
      </c>
      <c r="G560" s="9">
        <v>1</v>
      </c>
      <c r="H560" s="8" t="s">
        <v>1884</v>
      </c>
      <c r="I560" s="79">
        <v>733000</v>
      </c>
    </row>
    <row r="561" spans="1:10" x14ac:dyDescent="0.2">
      <c r="A561" s="8">
        <v>5269</v>
      </c>
      <c r="B561" s="8">
        <v>684</v>
      </c>
      <c r="C561" t="s">
        <v>20</v>
      </c>
      <c r="D561" s="8">
        <v>5</v>
      </c>
      <c r="E561" s="8" t="s">
        <v>65</v>
      </c>
      <c r="F561" s="8" t="s">
        <v>66</v>
      </c>
      <c r="G561" s="9">
        <v>1</v>
      </c>
      <c r="H561" s="8" t="s">
        <v>1884</v>
      </c>
      <c r="I561" s="79">
        <v>806000</v>
      </c>
    </row>
    <row r="562" spans="1:10" x14ac:dyDescent="0.2">
      <c r="A562" s="8">
        <v>5268</v>
      </c>
      <c r="B562" s="8">
        <v>684</v>
      </c>
      <c r="C562" t="s">
        <v>20</v>
      </c>
      <c r="D562" s="8">
        <v>7</v>
      </c>
      <c r="E562" s="8" t="s">
        <v>227</v>
      </c>
      <c r="F562" s="8" t="s">
        <v>228</v>
      </c>
      <c r="G562" s="9">
        <v>1</v>
      </c>
      <c r="H562" s="8" t="s">
        <v>1884</v>
      </c>
      <c r="I562" s="79">
        <v>734000</v>
      </c>
    </row>
    <row r="563" spans="1:10" x14ac:dyDescent="0.2">
      <c r="A563" s="8">
        <v>5267</v>
      </c>
      <c r="B563" s="8">
        <v>684</v>
      </c>
      <c r="C563" t="s">
        <v>20</v>
      </c>
      <c r="D563" s="8">
        <v>9</v>
      </c>
      <c r="E563" s="8" t="s">
        <v>541</v>
      </c>
      <c r="F563" s="8" t="s">
        <v>542</v>
      </c>
      <c r="G563" s="9">
        <v>1</v>
      </c>
      <c r="H563" s="8" t="s">
        <v>1884</v>
      </c>
      <c r="I563" s="79">
        <v>553000</v>
      </c>
    </row>
    <row r="564" spans="1:10" x14ac:dyDescent="0.2">
      <c r="A564" s="8">
        <v>5266</v>
      </c>
      <c r="B564" s="8">
        <v>684</v>
      </c>
      <c r="C564" t="s">
        <v>20</v>
      </c>
      <c r="D564" s="8">
        <v>10</v>
      </c>
      <c r="E564" s="8" t="s">
        <v>529</v>
      </c>
      <c r="F564" s="8" t="s">
        <v>530</v>
      </c>
      <c r="G564" s="9">
        <v>1</v>
      </c>
      <c r="H564" s="8" t="s">
        <v>1884</v>
      </c>
      <c r="I564" s="79">
        <v>693000</v>
      </c>
    </row>
    <row r="565" spans="1:10" x14ac:dyDescent="0.2">
      <c r="A565" s="8">
        <v>5265</v>
      </c>
      <c r="B565" s="8">
        <v>684</v>
      </c>
      <c r="C565" t="s">
        <v>20</v>
      </c>
      <c r="D565" s="8">
        <v>10</v>
      </c>
      <c r="E565" s="8" t="s">
        <v>815</v>
      </c>
      <c r="F565" s="8" t="s">
        <v>816</v>
      </c>
      <c r="G565" s="9">
        <v>1</v>
      </c>
      <c r="H565" s="8" t="s">
        <v>1884</v>
      </c>
      <c r="I565" s="63">
        <v>672000</v>
      </c>
    </row>
    <row r="566" spans="1:10" x14ac:dyDescent="0.2">
      <c r="A566" s="8">
        <v>5278</v>
      </c>
      <c r="B566" s="8">
        <v>684</v>
      </c>
      <c r="C566" t="s">
        <v>20</v>
      </c>
      <c r="D566" s="8">
        <v>12</v>
      </c>
      <c r="E566" s="8" t="s">
        <v>536</v>
      </c>
      <c r="F566" s="8" t="s">
        <v>537</v>
      </c>
      <c r="G566" s="9">
        <v>1</v>
      </c>
      <c r="H566" s="8" t="s">
        <v>1884</v>
      </c>
      <c r="I566" s="63">
        <v>653000</v>
      </c>
    </row>
    <row r="567" spans="1:10" x14ac:dyDescent="0.2">
      <c r="A567" s="8">
        <v>5275</v>
      </c>
      <c r="B567" s="8">
        <v>684</v>
      </c>
      <c r="C567" t="s">
        <v>20</v>
      </c>
      <c r="D567" s="8">
        <v>14</v>
      </c>
      <c r="E567" s="8" t="s">
        <v>209</v>
      </c>
      <c r="F567" s="8" t="s">
        <v>210</v>
      </c>
      <c r="G567" s="9">
        <v>1</v>
      </c>
      <c r="H567" s="8" t="s">
        <v>1884</v>
      </c>
      <c r="I567" s="63">
        <v>613000</v>
      </c>
    </row>
    <row r="568" spans="1:10" x14ac:dyDescent="0.2">
      <c r="A568" s="8">
        <v>5273</v>
      </c>
      <c r="B568" s="8">
        <v>684</v>
      </c>
      <c r="C568" t="s">
        <v>20</v>
      </c>
      <c r="D568" s="8">
        <v>16</v>
      </c>
      <c r="E568" s="8" t="s">
        <v>969</v>
      </c>
      <c r="F568" s="8" t="s">
        <v>970</v>
      </c>
      <c r="G568" s="9">
        <v>1</v>
      </c>
      <c r="H568" s="8" t="s">
        <v>1884</v>
      </c>
      <c r="I568" s="63">
        <v>500000</v>
      </c>
    </row>
    <row r="569" spans="1:10" x14ac:dyDescent="0.2">
      <c r="A569" s="8">
        <v>5272</v>
      </c>
      <c r="B569" s="8">
        <v>684</v>
      </c>
      <c r="C569" t="s">
        <v>20</v>
      </c>
      <c r="D569" s="8">
        <v>19</v>
      </c>
      <c r="E569" s="8" t="s">
        <v>262</v>
      </c>
      <c r="F569" s="8" t="s">
        <v>263</v>
      </c>
      <c r="G569" s="9">
        <v>1</v>
      </c>
      <c r="H569" s="8" t="s">
        <v>1884</v>
      </c>
      <c r="I569" s="63">
        <v>668000</v>
      </c>
    </row>
    <row r="570" spans="1:10" x14ac:dyDescent="0.2">
      <c r="A570" s="8">
        <v>5271</v>
      </c>
      <c r="B570" s="8">
        <v>684</v>
      </c>
      <c r="C570" t="s">
        <v>20</v>
      </c>
      <c r="D570" s="8">
        <v>19</v>
      </c>
      <c r="E570" s="8" t="s">
        <v>536</v>
      </c>
      <c r="F570" s="8" t="s">
        <v>538</v>
      </c>
      <c r="G570" s="9">
        <v>1</v>
      </c>
      <c r="H570" s="8" t="s">
        <v>1884</v>
      </c>
      <c r="I570" s="63">
        <v>634000</v>
      </c>
    </row>
    <row r="571" spans="1:10" x14ac:dyDescent="0.2">
      <c r="A571" s="8">
        <v>5279</v>
      </c>
      <c r="B571" s="8">
        <v>684</v>
      </c>
      <c r="C571" t="s">
        <v>20</v>
      </c>
      <c r="D571" s="8">
        <v>19</v>
      </c>
      <c r="E571" s="8" t="s">
        <v>821</v>
      </c>
      <c r="F571" s="8" t="s">
        <v>822</v>
      </c>
      <c r="G571" s="9">
        <v>1</v>
      </c>
      <c r="H571" s="8" t="s">
        <v>1884</v>
      </c>
      <c r="I571" s="63">
        <v>669000</v>
      </c>
    </row>
    <row r="572" spans="1:10" x14ac:dyDescent="0.2">
      <c r="A572" s="8">
        <v>5286</v>
      </c>
      <c r="B572" s="8">
        <v>684</v>
      </c>
      <c r="C572" t="s">
        <v>20</v>
      </c>
      <c r="D572" s="8">
        <v>20</v>
      </c>
      <c r="E572" s="8" t="s">
        <v>21</v>
      </c>
      <c r="F572" s="8" t="s">
        <v>22</v>
      </c>
      <c r="G572" s="9">
        <v>1</v>
      </c>
      <c r="H572" s="8" t="s">
        <v>1884</v>
      </c>
      <c r="I572" s="63">
        <v>665000</v>
      </c>
    </row>
    <row r="573" spans="1:10" x14ac:dyDescent="0.2">
      <c r="A573" s="8">
        <v>5285</v>
      </c>
      <c r="B573" s="8">
        <v>684</v>
      </c>
      <c r="C573" t="s">
        <v>20</v>
      </c>
      <c r="D573" s="8">
        <v>20</v>
      </c>
      <c r="E573" s="8" t="s">
        <v>437</v>
      </c>
      <c r="F573" s="8" t="s">
        <v>438</v>
      </c>
      <c r="G573" s="9">
        <v>1</v>
      </c>
      <c r="H573" s="8" t="s">
        <v>1884</v>
      </c>
      <c r="I573" s="63">
        <v>725000</v>
      </c>
    </row>
    <row r="574" spans="1:10" x14ac:dyDescent="0.2">
      <c r="A574" s="8">
        <v>5284</v>
      </c>
      <c r="B574" s="8">
        <v>684</v>
      </c>
      <c r="C574" t="s">
        <v>20</v>
      </c>
      <c r="D574" s="8">
        <v>21</v>
      </c>
      <c r="E574" s="8" t="s">
        <v>227</v>
      </c>
      <c r="F574" s="8" t="s">
        <v>229</v>
      </c>
      <c r="G574" s="9">
        <v>1</v>
      </c>
      <c r="H574" s="8" t="s">
        <v>1884</v>
      </c>
      <c r="I574" s="63">
        <v>783000</v>
      </c>
      <c r="J574" s="8"/>
    </row>
    <row r="575" spans="1:10" x14ac:dyDescent="0.2">
      <c r="A575" s="8">
        <v>5282</v>
      </c>
      <c r="B575" s="8">
        <v>684</v>
      </c>
      <c r="C575" t="s">
        <v>20</v>
      </c>
      <c r="D575" s="8">
        <v>28</v>
      </c>
      <c r="E575" s="8" t="s">
        <v>553</v>
      </c>
      <c r="F575" s="8" t="s">
        <v>554</v>
      </c>
      <c r="G575" s="9">
        <v>1</v>
      </c>
      <c r="H575" s="8" t="s">
        <v>1884</v>
      </c>
      <c r="I575" s="63">
        <v>715000</v>
      </c>
    </row>
    <row r="576" spans="1:10" x14ac:dyDescent="0.2">
      <c r="A576" s="8">
        <v>5281</v>
      </c>
      <c r="B576" s="8">
        <v>684</v>
      </c>
      <c r="C576" t="s">
        <v>20</v>
      </c>
      <c r="D576" s="8">
        <v>29</v>
      </c>
      <c r="E576" s="8" t="s">
        <v>25</v>
      </c>
      <c r="F576" s="8" t="s">
        <v>27</v>
      </c>
      <c r="G576" s="9">
        <v>1</v>
      </c>
      <c r="H576" s="8" t="s">
        <v>1884</v>
      </c>
      <c r="I576" s="63">
        <v>659000</v>
      </c>
    </row>
    <row r="577" spans="1:16" x14ac:dyDescent="0.2">
      <c r="A577" s="8">
        <v>5295</v>
      </c>
      <c r="B577" s="8">
        <v>684</v>
      </c>
      <c r="C577" t="s">
        <v>20</v>
      </c>
      <c r="D577" s="8">
        <v>32</v>
      </c>
      <c r="E577" s="8" t="s">
        <v>969</v>
      </c>
      <c r="F577" s="8" t="s">
        <v>971</v>
      </c>
      <c r="G577" s="9">
        <v>1</v>
      </c>
      <c r="H577" s="8" t="s">
        <v>1884</v>
      </c>
      <c r="I577" s="63">
        <v>597000</v>
      </c>
    </row>
    <row r="578" spans="1:16" x14ac:dyDescent="0.2">
      <c r="A578" s="8">
        <v>5294</v>
      </c>
      <c r="B578" s="8">
        <v>684</v>
      </c>
      <c r="C578" t="s">
        <v>20</v>
      </c>
      <c r="D578" s="8">
        <v>35</v>
      </c>
      <c r="E578" s="8" t="s">
        <v>760</v>
      </c>
      <c r="F578" s="8" t="s">
        <v>761</v>
      </c>
      <c r="G578" s="9">
        <v>1</v>
      </c>
      <c r="H578" s="8" t="s">
        <v>1884</v>
      </c>
      <c r="I578" s="63">
        <v>595000</v>
      </c>
    </row>
    <row r="579" spans="1:16" x14ac:dyDescent="0.2">
      <c r="A579" s="8">
        <v>5293</v>
      </c>
      <c r="B579" s="8">
        <v>684</v>
      </c>
      <c r="C579" t="s">
        <v>20</v>
      </c>
      <c r="D579" s="8">
        <v>36</v>
      </c>
      <c r="E579" s="8" t="s">
        <v>697</v>
      </c>
      <c r="F579" s="8" t="s">
        <v>698</v>
      </c>
      <c r="G579" s="9">
        <v>1</v>
      </c>
      <c r="H579" s="8" t="s">
        <v>1884</v>
      </c>
      <c r="I579" s="63">
        <v>677000</v>
      </c>
    </row>
    <row r="580" spans="1:16" x14ac:dyDescent="0.2">
      <c r="A580" s="8">
        <v>5292</v>
      </c>
      <c r="B580" s="8">
        <v>684</v>
      </c>
      <c r="C580" t="s">
        <v>20</v>
      </c>
      <c r="D580" s="8">
        <v>38</v>
      </c>
      <c r="E580" s="8" t="s">
        <v>31</v>
      </c>
      <c r="F580" s="8" t="s">
        <v>32</v>
      </c>
      <c r="G580" s="9">
        <v>1</v>
      </c>
      <c r="H580" s="8" t="s">
        <v>1884</v>
      </c>
      <c r="I580" s="63">
        <v>653000</v>
      </c>
    </row>
    <row r="581" spans="1:16" x14ac:dyDescent="0.2">
      <c r="A581" s="8">
        <v>5291</v>
      </c>
      <c r="B581" s="8">
        <v>684</v>
      </c>
      <c r="C581" t="s">
        <v>20</v>
      </c>
      <c r="D581" s="8">
        <v>39</v>
      </c>
      <c r="E581" s="8" t="s">
        <v>529</v>
      </c>
      <c r="F581" s="8" t="s">
        <v>531</v>
      </c>
      <c r="G581" s="9">
        <v>1</v>
      </c>
      <c r="H581" s="8" t="s">
        <v>1884</v>
      </c>
      <c r="I581" s="63">
        <v>634000</v>
      </c>
    </row>
    <row r="582" spans="1:16" x14ac:dyDescent="0.2">
      <c r="A582" s="8">
        <v>5290</v>
      </c>
      <c r="B582" s="8">
        <v>684</v>
      </c>
      <c r="C582" t="s">
        <v>20</v>
      </c>
      <c r="D582" s="8">
        <v>40</v>
      </c>
      <c r="E582" s="8" t="s">
        <v>702</v>
      </c>
      <c r="F582" s="8" t="s">
        <v>703</v>
      </c>
      <c r="G582" s="9">
        <v>1</v>
      </c>
      <c r="H582" s="8" t="s">
        <v>1884</v>
      </c>
      <c r="I582" s="63">
        <v>617000</v>
      </c>
    </row>
    <row r="583" spans="1:16" x14ac:dyDescent="0.2">
      <c r="A583" s="8">
        <v>5289</v>
      </c>
      <c r="B583" s="8">
        <v>684</v>
      </c>
      <c r="C583" t="s">
        <v>20</v>
      </c>
      <c r="D583" s="8">
        <v>40</v>
      </c>
      <c r="E583" s="8" t="s">
        <v>815</v>
      </c>
      <c r="F583" s="8" t="s">
        <v>817</v>
      </c>
      <c r="G583" s="9">
        <v>1</v>
      </c>
      <c r="H583" s="8" t="s">
        <v>1884</v>
      </c>
      <c r="I583" s="63">
        <v>533000</v>
      </c>
    </row>
    <row r="584" spans="1:16" x14ac:dyDescent="0.2">
      <c r="A584" s="8">
        <v>5288</v>
      </c>
      <c r="B584" s="8">
        <v>684</v>
      </c>
      <c r="C584" t="s">
        <v>20</v>
      </c>
      <c r="D584" s="8">
        <v>42</v>
      </c>
      <c r="E584" s="8" t="s">
        <v>230</v>
      </c>
      <c r="F584" s="8" t="s">
        <v>231</v>
      </c>
      <c r="G584" s="9">
        <v>1</v>
      </c>
      <c r="H584" s="8" t="s">
        <v>1884</v>
      </c>
      <c r="I584" s="63">
        <v>513000</v>
      </c>
    </row>
    <row r="585" spans="1:16" s="81" customFormat="1" x14ac:dyDescent="0.2">
      <c r="A585" s="8">
        <v>5287</v>
      </c>
      <c r="B585" s="8">
        <v>684</v>
      </c>
      <c r="C585" t="s">
        <v>20</v>
      </c>
      <c r="D585" s="8">
        <v>43</v>
      </c>
      <c r="E585" s="8" t="s">
        <v>278</v>
      </c>
      <c r="F585" s="8" t="s">
        <v>279</v>
      </c>
      <c r="G585" s="9">
        <v>1</v>
      </c>
      <c r="H585" s="8" t="s">
        <v>1884</v>
      </c>
      <c r="I585" s="63">
        <v>657000</v>
      </c>
      <c r="J585"/>
      <c r="K585"/>
      <c r="L585"/>
      <c r="M585"/>
      <c r="N585"/>
      <c r="O585"/>
      <c r="P585"/>
    </row>
    <row r="586" spans="1:16" x14ac:dyDescent="0.2">
      <c r="A586" s="8">
        <v>5302</v>
      </c>
      <c r="B586" s="8">
        <v>684</v>
      </c>
      <c r="C586" t="s">
        <v>20</v>
      </c>
      <c r="D586" s="8">
        <v>45</v>
      </c>
      <c r="E586" s="8" t="s">
        <v>836</v>
      </c>
      <c r="F586" s="8" t="s">
        <v>837</v>
      </c>
      <c r="G586" s="9">
        <v>1</v>
      </c>
      <c r="H586" s="8" t="s">
        <v>1884</v>
      </c>
      <c r="I586" s="63">
        <v>639000</v>
      </c>
    </row>
    <row r="587" spans="1:16" x14ac:dyDescent="0.2">
      <c r="A587" s="8">
        <v>5300</v>
      </c>
      <c r="B587" s="8">
        <v>684</v>
      </c>
      <c r="C587" t="s">
        <v>20</v>
      </c>
      <c r="D587" s="8">
        <v>51</v>
      </c>
      <c r="E587" s="8" t="s">
        <v>715</v>
      </c>
      <c r="F587" s="8" t="s">
        <v>717</v>
      </c>
      <c r="G587" s="9">
        <v>1</v>
      </c>
      <c r="H587" s="8" t="s">
        <v>1884</v>
      </c>
      <c r="I587" s="63">
        <v>590000</v>
      </c>
    </row>
    <row r="588" spans="1:16" x14ac:dyDescent="0.2">
      <c r="A588" s="8">
        <v>5299</v>
      </c>
      <c r="B588" s="8">
        <v>684</v>
      </c>
      <c r="C588" t="s">
        <v>20</v>
      </c>
      <c r="D588" s="8">
        <v>54</v>
      </c>
      <c r="E588" s="8" t="s">
        <v>21</v>
      </c>
      <c r="F588" s="8" t="s">
        <v>23</v>
      </c>
      <c r="G588" s="9">
        <v>1</v>
      </c>
      <c r="H588" s="8" t="s">
        <v>1884</v>
      </c>
      <c r="I588" s="63">
        <v>605000</v>
      </c>
    </row>
    <row r="589" spans="1:16" x14ac:dyDescent="0.2">
      <c r="A589" s="8">
        <v>5298</v>
      </c>
      <c r="B589" s="8">
        <v>684</v>
      </c>
      <c r="C589" t="s">
        <v>20</v>
      </c>
      <c r="D589" s="8">
        <v>62</v>
      </c>
      <c r="E589" s="8" t="s">
        <v>78</v>
      </c>
      <c r="F589" s="8" t="s">
        <v>79</v>
      </c>
      <c r="G589" s="9">
        <v>1</v>
      </c>
      <c r="H589" s="8" t="s">
        <v>1884</v>
      </c>
      <c r="I589" s="63">
        <v>681000</v>
      </c>
    </row>
    <row r="590" spans="1:16" x14ac:dyDescent="0.2">
      <c r="A590" s="8">
        <v>5297</v>
      </c>
      <c r="B590" s="8">
        <v>684</v>
      </c>
      <c r="C590" t="s">
        <v>20</v>
      </c>
      <c r="D590" s="8">
        <v>62</v>
      </c>
      <c r="E590" s="8" t="s">
        <v>343</v>
      </c>
      <c r="F590" s="8" t="s">
        <v>344</v>
      </c>
      <c r="G590" s="9">
        <v>1</v>
      </c>
      <c r="H590" s="8" t="s">
        <v>1884</v>
      </c>
      <c r="I590" s="63">
        <v>629000</v>
      </c>
    </row>
    <row r="591" spans="1:16" x14ac:dyDescent="0.2">
      <c r="A591" s="8">
        <v>5296</v>
      </c>
      <c r="B591" s="8">
        <v>684</v>
      </c>
      <c r="C591" t="s">
        <v>20</v>
      </c>
      <c r="D591" s="8">
        <v>62</v>
      </c>
      <c r="E591" s="8" t="s">
        <v>541</v>
      </c>
      <c r="F591" s="8" t="s">
        <v>543</v>
      </c>
      <c r="G591" s="9">
        <v>1</v>
      </c>
      <c r="H591" s="8" t="s">
        <v>1884</v>
      </c>
      <c r="I591" s="63">
        <v>633000</v>
      </c>
    </row>
    <row r="592" spans="1:16" x14ac:dyDescent="0.2">
      <c r="A592" s="8">
        <v>5306</v>
      </c>
      <c r="B592" s="8">
        <v>684</v>
      </c>
      <c r="C592" t="s">
        <v>20</v>
      </c>
      <c r="D592" s="8">
        <v>63</v>
      </c>
      <c r="E592" s="8" t="s">
        <v>912</v>
      </c>
      <c r="F592" s="8" t="s">
        <v>913</v>
      </c>
      <c r="G592" s="9">
        <v>1</v>
      </c>
      <c r="H592" s="8" t="s">
        <v>1884</v>
      </c>
      <c r="I592" s="63">
        <v>568000</v>
      </c>
    </row>
    <row r="593" spans="1:10" x14ac:dyDescent="0.2">
      <c r="A593" s="8">
        <v>5304</v>
      </c>
      <c r="B593" s="8">
        <v>684</v>
      </c>
      <c r="C593" t="s">
        <v>20</v>
      </c>
      <c r="D593" s="8">
        <v>76</v>
      </c>
      <c r="E593" s="8" t="s">
        <v>983</v>
      </c>
      <c r="F593" s="8" t="s">
        <v>984</v>
      </c>
      <c r="G593" s="9">
        <v>1</v>
      </c>
      <c r="H593" s="8" t="s">
        <v>1884</v>
      </c>
      <c r="I593" s="63">
        <v>571000</v>
      </c>
    </row>
    <row r="594" spans="1:10" x14ac:dyDescent="0.2">
      <c r="A594" s="8">
        <v>5303</v>
      </c>
      <c r="B594" s="8">
        <v>684</v>
      </c>
      <c r="C594" t="s">
        <v>20</v>
      </c>
      <c r="D594" s="8">
        <v>78</v>
      </c>
      <c r="E594" s="8" t="s">
        <v>327</v>
      </c>
      <c r="F594" s="8" t="s">
        <v>328</v>
      </c>
      <c r="G594" s="9">
        <v>1</v>
      </c>
      <c r="H594" s="8" t="s">
        <v>1884</v>
      </c>
      <c r="I594" s="63">
        <v>741000</v>
      </c>
    </row>
    <row r="595" spans="1:10" x14ac:dyDescent="0.2">
      <c r="A595" s="8">
        <v>5312</v>
      </c>
      <c r="B595" s="8">
        <v>684</v>
      </c>
      <c r="C595" t="s">
        <v>20</v>
      </c>
      <c r="D595" s="8">
        <v>81</v>
      </c>
      <c r="E595" s="8" t="s">
        <v>715</v>
      </c>
      <c r="F595" s="8" t="s">
        <v>718</v>
      </c>
      <c r="G595" s="9">
        <v>1</v>
      </c>
      <c r="H595" s="8" t="s">
        <v>1884</v>
      </c>
      <c r="I595" s="63">
        <v>596000</v>
      </c>
    </row>
    <row r="596" spans="1:10" x14ac:dyDescent="0.2">
      <c r="A596" s="8">
        <v>5311</v>
      </c>
      <c r="B596" s="8">
        <v>684</v>
      </c>
      <c r="C596" t="s">
        <v>20</v>
      </c>
      <c r="D596" s="8">
        <v>82</v>
      </c>
      <c r="E596" s="8" t="s">
        <v>327</v>
      </c>
      <c r="F596" s="8" t="s">
        <v>329</v>
      </c>
      <c r="G596" s="9">
        <v>1</v>
      </c>
      <c r="H596" s="8" t="s">
        <v>1884</v>
      </c>
      <c r="I596" s="63">
        <v>836000</v>
      </c>
    </row>
    <row r="597" spans="1:10" x14ac:dyDescent="0.2">
      <c r="A597" s="8">
        <v>5310</v>
      </c>
      <c r="B597" s="8">
        <v>684</v>
      </c>
      <c r="C597" t="s">
        <v>20</v>
      </c>
      <c r="D597" s="8">
        <v>93</v>
      </c>
      <c r="E597" s="8" t="s">
        <v>525</v>
      </c>
      <c r="F597" s="8" t="s">
        <v>528</v>
      </c>
      <c r="G597" s="9">
        <v>1</v>
      </c>
      <c r="H597" s="8" t="s">
        <v>1884</v>
      </c>
      <c r="I597" s="63">
        <v>645000</v>
      </c>
      <c r="J597" s="8"/>
    </row>
    <row r="598" spans="1:10" x14ac:dyDescent="0.2">
      <c r="A598" s="8">
        <v>5309</v>
      </c>
      <c r="B598" s="8">
        <v>684</v>
      </c>
      <c r="C598" t="s">
        <v>20</v>
      </c>
      <c r="D598" s="8">
        <v>95</v>
      </c>
      <c r="E598" s="8" t="s">
        <v>760</v>
      </c>
      <c r="F598" s="8" t="s">
        <v>762</v>
      </c>
      <c r="G598" s="9">
        <v>1</v>
      </c>
      <c r="H598" s="8" t="s">
        <v>1884</v>
      </c>
      <c r="I598" s="63">
        <v>679000</v>
      </c>
    </row>
    <row r="599" spans="1:10" x14ac:dyDescent="0.2">
      <c r="A599" s="8">
        <v>5308</v>
      </c>
      <c r="B599" s="8">
        <v>684</v>
      </c>
      <c r="C599" t="s">
        <v>20</v>
      </c>
      <c r="D599" s="8">
        <v>102</v>
      </c>
      <c r="E599" s="8" t="s">
        <v>969</v>
      </c>
      <c r="F599" s="8" t="s">
        <v>972</v>
      </c>
      <c r="G599" s="9">
        <v>1</v>
      </c>
      <c r="H599" s="8" t="s">
        <v>1884</v>
      </c>
      <c r="I599" s="63">
        <v>547000</v>
      </c>
      <c r="J599" s="8"/>
    </row>
    <row r="600" spans="1:10" x14ac:dyDescent="0.2">
      <c r="A600" s="8">
        <v>5316</v>
      </c>
      <c r="B600" s="8">
        <v>684</v>
      </c>
      <c r="C600" t="s">
        <v>20</v>
      </c>
      <c r="D600" s="8">
        <v>110</v>
      </c>
      <c r="E600" s="8" t="s">
        <v>615</v>
      </c>
      <c r="F600" s="8" t="s">
        <v>616</v>
      </c>
      <c r="G600" s="9">
        <v>1</v>
      </c>
      <c r="H600" s="8" t="s">
        <v>1884</v>
      </c>
      <c r="I600" s="63">
        <v>477000</v>
      </c>
    </row>
    <row r="601" spans="1:10" x14ac:dyDescent="0.2">
      <c r="A601" s="8">
        <v>5315</v>
      </c>
      <c r="B601" s="8">
        <v>684</v>
      </c>
      <c r="C601" t="s">
        <v>20</v>
      </c>
      <c r="D601" s="8">
        <v>110</v>
      </c>
      <c r="E601" s="8" t="s">
        <v>760</v>
      </c>
      <c r="F601" s="8" t="s">
        <v>763</v>
      </c>
      <c r="G601" s="9">
        <v>1</v>
      </c>
      <c r="H601" s="8" t="s">
        <v>1884</v>
      </c>
      <c r="I601" s="63">
        <v>705000</v>
      </c>
    </row>
    <row r="602" spans="1:10" x14ac:dyDescent="0.2">
      <c r="A602" s="8">
        <v>5314</v>
      </c>
      <c r="B602" s="8">
        <v>684</v>
      </c>
      <c r="C602" t="s">
        <v>20</v>
      </c>
      <c r="D602" s="8">
        <v>111</v>
      </c>
      <c r="E602" s="8" t="s">
        <v>61</v>
      </c>
      <c r="F602" s="8" t="s">
        <v>62</v>
      </c>
      <c r="G602" s="9">
        <v>1</v>
      </c>
      <c r="H602" s="8" t="s">
        <v>1884</v>
      </c>
      <c r="I602" s="63">
        <v>605000</v>
      </c>
    </row>
    <row r="603" spans="1:10" x14ac:dyDescent="0.2">
      <c r="A603" s="8">
        <v>5313</v>
      </c>
      <c r="B603" s="8">
        <v>684</v>
      </c>
      <c r="C603" t="s">
        <v>20</v>
      </c>
      <c r="D603" s="8">
        <v>116</v>
      </c>
      <c r="E603" s="8" t="s">
        <v>760</v>
      </c>
      <c r="F603" s="8" t="s">
        <v>764</v>
      </c>
      <c r="G603" s="9">
        <v>1</v>
      </c>
      <c r="H603" s="8" t="s">
        <v>1884</v>
      </c>
      <c r="I603" s="63">
        <v>650000</v>
      </c>
    </row>
    <row r="604" spans="1:10" x14ac:dyDescent="0.2">
      <c r="A604" s="8">
        <v>5321</v>
      </c>
      <c r="B604" s="8">
        <v>684</v>
      </c>
      <c r="C604" t="s">
        <v>20</v>
      </c>
      <c r="D604" s="8">
        <v>126</v>
      </c>
      <c r="E604" s="8" t="s">
        <v>327</v>
      </c>
      <c r="F604" s="8" t="s">
        <v>1110</v>
      </c>
      <c r="G604" s="9">
        <v>1</v>
      </c>
      <c r="H604" s="8" t="s">
        <v>1884</v>
      </c>
      <c r="I604" s="63">
        <v>764000</v>
      </c>
    </row>
    <row r="605" spans="1:10" x14ac:dyDescent="0.2">
      <c r="A605" s="8">
        <v>5320</v>
      </c>
      <c r="B605" s="8">
        <v>684</v>
      </c>
      <c r="C605" t="s">
        <v>20</v>
      </c>
      <c r="D605" s="8">
        <v>129</v>
      </c>
      <c r="E605" s="8" t="s">
        <v>31</v>
      </c>
      <c r="F605" s="8" t="s">
        <v>33</v>
      </c>
      <c r="G605" s="82">
        <v>1</v>
      </c>
      <c r="H605" s="80" t="s">
        <v>1884</v>
      </c>
      <c r="I605" s="63">
        <v>693000</v>
      </c>
    </row>
    <row r="606" spans="1:10" x14ac:dyDescent="0.2">
      <c r="A606" s="8">
        <v>5318</v>
      </c>
      <c r="B606" s="8">
        <v>684</v>
      </c>
      <c r="C606" t="s">
        <v>20</v>
      </c>
      <c r="D606" s="8">
        <v>131</v>
      </c>
      <c r="E606" s="8" t="s">
        <v>61</v>
      </c>
      <c r="F606" s="8" t="s">
        <v>63</v>
      </c>
      <c r="G606" s="9">
        <v>1</v>
      </c>
      <c r="H606" s="8" t="s">
        <v>1884</v>
      </c>
      <c r="I606" s="63">
        <v>650000</v>
      </c>
    </row>
    <row r="607" spans="1:10" x14ac:dyDescent="0.2">
      <c r="A607" s="8">
        <v>5317</v>
      </c>
      <c r="B607" s="8">
        <v>684</v>
      </c>
      <c r="C607" t="s">
        <v>20</v>
      </c>
      <c r="D607" s="8">
        <v>133</v>
      </c>
      <c r="E607" s="8" t="s">
        <v>61</v>
      </c>
      <c r="F607" s="8" t="s">
        <v>64</v>
      </c>
      <c r="G607" s="9">
        <v>1</v>
      </c>
      <c r="H607" s="8" t="s">
        <v>1884</v>
      </c>
      <c r="I607" s="63">
        <v>645000</v>
      </c>
    </row>
    <row r="608" spans="1:10" x14ac:dyDescent="0.2">
      <c r="A608" s="8">
        <v>5331</v>
      </c>
      <c r="B608" s="8">
        <v>684</v>
      </c>
      <c r="C608" t="s">
        <v>20</v>
      </c>
      <c r="D608" s="8">
        <v>157</v>
      </c>
      <c r="E608" s="8" t="s">
        <v>405</v>
      </c>
      <c r="F608" s="8" t="s">
        <v>406</v>
      </c>
      <c r="G608" s="9">
        <v>1</v>
      </c>
      <c r="H608" s="8" t="s">
        <v>1884</v>
      </c>
      <c r="I608" s="63">
        <v>761000</v>
      </c>
    </row>
    <row r="609" spans="1:9" x14ac:dyDescent="0.2">
      <c r="A609" s="8">
        <v>5330</v>
      </c>
      <c r="B609" s="8">
        <v>684</v>
      </c>
      <c r="C609" t="s">
        <v>20</v>
      </c>
      <c r="D609" s="8">
        <v>157</v>
      </c>
      <c r="E609" s="8" t="s">
        <v>407</v>
      </c>
      <c r="F609" s="8" t="s">
        <v>408</v>
      </c>
      <c r="G609" s="9">
        <v>1</v>
      </c>
      <c r="H609" s="8" t="s">
        <v>1884</v>
      </c>
      <c r="I609" s="63">
        <v>638000</v>
      </c>
    </row>
    <row r="610" spans="1:9" x14ac:dyDescent="0.2">
      <c r="A610" s="8">
        <v>5329</v>
      </c>
      <c r="B610" s="8">
        <v>684</v>
      </c>
      <c r="C610" t="s">
        <v>20</v>
      </c>
      <c r="D610" s="8">
        <v>161</v>
      </c>
      <c r="E610" s="8" t="s">
        <v>1012</v>
      </c>
      <c r="F610" s="8" t="s">
        <v>1014</v>
      </c>
      <c r="G610" s="9">
        <v>1</v>
      </c>
      <c r="H610" s="8" t="s">
        <v>1884</v>
      </c>
      <c r="I610" s="63">
        <v>728000</v>
      </c>
    </row>
    <row r="611" spans="1:9" x14ac:dyDescent="0.2">
      <c r="A611" s="8">
        <v>5328</v>
      </c>
      <c r="B611" s="8">
        <v>684</v>
      </c>
      <c r="C611" t="s">
        <v>20</v>
      </c>
      <c r="D611" s="8">
        <v>168</v>
      </c>
      <c r="E611" s="8" t="s">
        <v>1047</v>
      </c>
      <c r="F611" s="8" t="s">
        <v>1048</v>
      </c>
      <c r="G611" s="9">
        <v>1</v>
      </c>
      <c r="H611" s="8" t="s">
        <v>1884</v>
      </c>
      <c r="I611" s="63">
        <v>665000</v>
      </c>
    </row>
    <row r="612" spans="1:9" x14ac:dyDescent="0.2">
      <c r="A612" s="8">
        <v>5326</v>
      </c>
      <c r="B612" s="8">
        <v>684</v>
      </c>
      <c r="C612" t="s">
        <v>20</v>
      </c>
      <c r="D612" s="8">
        <v>182</v>
      </c>
      <c r="E612" s="8" t="s">
        <v>1015</v>
      </c>
      <c r="F612" s="8" t="s">
        <v>1016</v>
      </c>
      <c r="G612" s="9">
        <v>1</v>
      </c>
      <c r="H612" s="8" t="s">
        <v>1884</v>
      </c>
      <c r="I612" s="63">
        <v>833000</v>
      </c>
    </row>
    <row r="613" spans="1:9" x14ac:dyDescent="0.2">
      <c r="A613" s="8">
        <v>5325</v>
      </c>
      <c r="B613" s="8">
        <v>684</v>
      </c>
      <c r="C613" t="s">
        <v>20</v>
      </c>
      <c r="D613" s="8">
        <v>185</v>
      </c>
      <c r="E613" s="8" t="s">
        <v>398</v>
      </c>
      <c r="F613" s="8" t="s">
        <v>400</v>
      </c>
      <c r="G613" s="9">
        <v>1</v>
      </c>
      <c r="H613" s="8" t="s">
        <v>1884</v>
      </c>
      <c r="I613" s="63">
        <v>628000</v>
      </c>
    </row>
    <row r="614" spans="1:9" x14ac:dyDescent="0.2">
      <c r="A614" s="8">
        <v>5324</v>
      </c>
      <c r="B614" s="8">
        <v>684</v>
      </c>
      <c r="C614" t="s">
        <v>20</v>
      </c>
      <c r="D614" s="8">
        <v>197</v>
      </c>
      <c r="E614" s="8" t="s">
        <v>233</v>
      </c>
      <c r="F614" s="8" t="s">
        <v>234</v>
      </c>
      <c r="G614" s="9">
        <v>1</v>
      </c>
      <c r="H614" s="8" t="s">
        <v>1884</v>
      </c>
      <c r="I614" s="63">
        <v>605000</v>
      </c>
    </row>
    <row r="615" spans="1:9" x14ac:dyDescent="0.2">
      <c r="A615" s="8">
        <v>5339</v>
      </c>
      <c r="B615" s="8">
        <v>684</v>
      </c>
      <c r="C615" t="s">
        <v>20</v>
      </c>
      <c r="D615" s="8">
        <v>199</v>
      </c>
      <c r="E615" s="8" t="s">
        <v>1047</v>
      </c>
      <c r="F615" s="8" t="s">
        <v>1049</v>
      </c>
      <c r="G615" s="82">
        <v>1</v>
      </c>
      <c r="H615" s="80" t="s">
        <v>1884</v>
      </c>
      <c r="I615" s="63">
        <v>771000</v>
      </c>
    </row>
    <row r="616" spans="1:9" x14ac:dyDescent="0.2">
      <c r="A616" s="8">
        <v>5338</v>
      </c>
      <c r="B616" s="8">
        <v>684</v>
      </c>
      <c r="C616" t="s">
        <v>20</v>
      </c>
      <c r="D616" s="8">
        <v>206</v>
      </c>
      <c r="E616" s="8" t="s">
        <v>747</v>
      </c>
      <c r="F616" s="8" t="s">
        <v>748</v>
      </c>
      <c r="G616" s="9">
        <v>1</v>
      </c>
      <c r="H616" s="8" t="s">
        <v>1884</v>
      </c>
      <c r="I616" s="63">
        <v>647000</v>
      </c>
    </row>
    <row r="617" spans="1:9" x14ac:dyDescent="0.2">
      <c r="A617" s="8">
        <v>5337</v>
      </c>
      <c r="B617" s="8">
        <v>684</v>
      </c>
      <c r="C617" t="s">
        <v>20</v>
      </c>
      <c r="D617" s="8">
        <v>207</v>
      </c>
      <c r="E617" s="8" t="s">
        <v>815</v>
      </c>
      <c r="F617" s="8" t="s">
        <v>818</v>
      </c>
      <c r="G617" s="9">
        <v>1</v>
      </c>
      <c r="H617" s="8" t="s">
        <v>1884</v>
      </c>
      <c r="I617" s="63">
        <v>647000</v>
      </c>
    </row>
    <row r="618" spans="1:9" x14ac:dyDescent="0.2">
      <c r="A618" s="8">
        <v>5343</v>
      </c>
      <c r="B618" s="8">
        <v>684</v>
      </c>
      <c r="C618" t="s">
        <v>20</v>
      </c>
      <c r="D618" s="8">
        <v>208</v>
      </c>
      <c r="E618" s="8" t="s">
        <v>715</v>
      </c>
      <c r="F618" s="8" t="s">
        <v>720</v>
      </c>
      <c r="G618" s="9">
        <v>1</v>
      </c>
      <c r="H618" s="8" t="s">
        <v>1884</v>
      </c>
      <c r="I618" s="63">
        <v>627000</v>
      </c>
    </row>
    <row r="619" spans="1:9" x14ac:dyDescent="0.2">
      <c r="A619" s="8">
        <v>5342</v>
      </c>
      <c r="B619" s="8">
        <v>684</v>
      </c>
      <c r="C619" t="s">
        <v>20</v>
      </c>
      <c r="D619" s="8">
        <v>249</v>
      </c>
      <c r="E619" s="8" t="s">
        <v>236</v>
      </c>
      <c r="F619" s="8" t="s">
        <v>237</v>
      </c>
      <c r="G619" s="82">
        <v>1</v>
      </c>
      <c r="H619" s="80" t="s">
        <v>1884</v>
      </c>
      <c r="I619" s="63">
        <v>480000</v>
      </c>
    </row>
    <row r="620" spans="1:9" x14ac:dyDescent="0.2">
      <c r="A620" s="8">
        <v>5333</v>
      </c>
      <c r="B620" s="8">
        <v>684</v>
      </c>
      <c r="C620" t="s">
        <v>20</v>
      </c>
      <c r="D620" s="8">
        <v>260</v>
      </c>
      <c r="E620" s="8" t="s">
        <v>815</v>
      </c>
      <c r="F620" s="8" t="s">
        <v>819</v>
      </c>
      <c r="G620" s="9">
        <v>1</v>
      </c>
      <c r="H620" s="8" t="s">
        <v>1884</v>
      </c>
      <c r="I620" s="63">
        <v>585000</v>
      </c>
    </row>
    <row r="621" spans="1:9" x14ac:dyDescent="0.2">
      <c r="A621" s="8">
        <v>5332</v>
      </c>
      <c r="B621" s="8">
        <v>684</v>
      </c>
      <c r="C621" t="s">
        <v>20</v>
      </c>
      <c r="D621" s="8">
        <v>262</v>
      </c>
      <c r="E621" s="8" t="s">
        <v>815</v>
      </c>
      <c r="F621" s="8" t="s">
        <v>820</v>
      </c>
      <c r="G621" s="9">
        <v>1</v>
      </c>
      <c r="H621" s="8" t="s">
        <v>1884</v>
      </c>
      <c r="I621" s="63">
        <v>556000</v>
      </c>
    </row>
    <row r="622" spans="1:9" x14ac:dyDescent="0.2">
      <c r="A622" s="8">
        <v>5345</v>
      </c>
      <c r="B622" s="8">
        <v>684</v>
      </c>
      <c r="C622" t="s">
        <v>20</v>
      </c>
      <c r="D622" s="8">
        <v>281</v>
      </c>
      <c r="E622" s="8" t="s">
        <v>407</v>
      </c>
      <c r="F622" s="8" t="s">
        <v>409</v>
      </c>
      <c r="G622" s="9">
        <v>1</v>
      </c>
      <c r="H622" s="8" t="s">
        <v>1884</v>
      </c>
      <c r="I622" s="63">
        <v>536000</v>
      </c>
    </row>
    <row r="623" spans="1:9" x14ac:dyDescent="0.2">
      <c r="A623" s="8">
        <v>5336</v>
      </c>
      <c r="B623" s="8">
        <v>684</v>
      </c>
      <c r="C623" t="s">
        <v>20</v>
      </c>
      <c r="D623" s="8">
        <v>354</v>
      </c>
      <c r="E623" s="8" t="s">
        <v>1047</v>
      </c>
      <c r="F623" s="8" t="s">
        <v>1050</v>
      </c>
      <c r="G623" s="9">
        <v>1</v>
      </c>
      <c r="H623" s="8" t="s">
        <v>1884</v>
      </c>
      <c r="I623" s="63">
        <v>659000</v>
      </c>
    </row>
    <row r="624" spans="1:9" x14ac:dyDescent="0.2">
      <c r="A624" s="8">
        <v>5335</v>
      </c>
      <c r="B624" s="8">
        <v>684</v>
      </c>
      <c r="C624" t="s">
        <v>20</v>
      </c>
      <c r="D624" s="8">
        <v>362</v>
      </c>
      <c r="E624" s="8" t="s">
        <v>233</v>
      </c>
      <c r="F624" s="8" t="s">
        <v>235</v>
      </c>
      <c r="G624" s="9">
        <v>1</v>
      </c>
      <c r="H624" s="8" t="s">
        <v>1884</v>
      </c>
      <c r="I624" s="63">
        <v>443000</v>
      </c>
    </row>
    <row r="625" spans="1:16" x14ac:dyDescent="0.2">
      <c r="A625" s="8">
        <v>5341</v>
      </c>
      <c r="B625" s="8">
        <v>684</v>
      </c>
      <c r="C625" t="s">
        <v>20</v>
      </c>
      <c r="D625" s="8">
        <v>362</v>
      </c>
      <c r="E625" s="8" t="s">
        <v>1047</v>
      </c>
      <c r="F625" s="8" t="s">
        <v>1051</v>
      </c>
      <c r="G625" s="9">
        <v>1</v>
      </c>
      <c r="H625" s="8" t="s">
        <v>1884</v>
      </c>
      <c r="I625" s="63">
        <v>657000</v>
      </c>
    </row>
    <row r="626" spans="1:16" x14ac:dyDescent="0.2">
      <c r="A626" s="8">
        <v>5340</v>
      </c>
      <c r="B626" s="8">
        <v>684</v>
      </c>
      <c r="C626" t="s">
        <v>20</v>
      </c>
      <c r="D626" s="8">
        <v>393</v>
      </c>
      <c r="E626" s="8" t="s">
        <v>541</v>
      </c>
      <c r="F626" s="8" t="s">
        <v>545</v>
      </c>
      <c r="G626" s="9">
        <v>1</v>
      </c>
      <c r="H626" s="8" t="s">
        <v>1884</v>
      </c>
      <c r="I626" s="63">
        <v>572000</v>
      </c>
    </row>
    <row r="627" spans="1:16" x14ac:dyDescent="0.2">
      <c r="A627" s="8">
        <v>5346</v>
      </c>
      <c r="B627" s="8">
        <v>684</v>
      </c>
      <c r="C627" t="s">
        <v>20</v>
      </c>
      <c r="D627" s="8">
        <v>395</v>
      </c>
      <c r="E627" s="8" t="s">
        <v>541</v>
      </c>
      <c r="F627" s="8" t="s">
        <v>546</v>
      </c>
      <c r="G627" s="9">
        <v>1</v>
      </c>
      <c r="H627" s="8" t="s">
        <v>1884</v>
      </c>
      <c r="I627" s="63">
        <v>572000</v>
      </c>
    </row>
    <row r="628" spans="1:16" x14ac:dyDescent="0.2">
      <c r="A628" s="8">
        <v>5350</v>
      </c>
      <c r="B628" s="8">
        <v>684</v>
      </c>
      <c r="C628" t="s">
        <v>20</v>
      </c>
      <c r="D628" s="8">
        <v>396</v>
      </c>
      <c r="E628" s="8" t="s">
        <v>31</v>
      </c>
      <c r="F628" s="8" t="s">
        <v>34</v>
      </c>
      <c r="G628" s="9">
        <v>1</v>
      </c>
      <c r="H628" s="8" t="s">
        <v>1884</v>
      </c>
      <c r="I628" s="63">
        <v>662000</v>
      </c>
    </row>
    <row r="629" spans="1:16" x14ac:dyDescent="0.2">
      <c r="A629" s="8">
        <v>5349</v>
      </c>
      <c r="B629" s="8">
        <v>684</v>
      </c>
      <c r="C629" t="s">
        <v>20</v>
      </c>
      <c r="D629" s="8">
        <v>570</v>
      </c>
      <c r="E629" s="8" t="s">
        <v>1038</v>
      </c>
      <c r="F629" s="8" t="s">
        <v>1039</v>
      </c>
      <c r="G629" s="9">
        <v>1</v>
      </c>
      <c r="H629" s="8" t="s">
        <v>1884</v>
      </c>
      <c r="I629" s="63">
        <v>574000</v>
      </c>
    </row>
    <row r="630" spans="1:16" x14ac:dyDescent="0.2">
      <c r="A630" s="8">
        <v>5348</v>
      </c>
      <c r="B630" s="8">
        <v>684</v>
      </c>
      <c r="C630" t="s">
        <v>20</v>
      </c>
      <c r="D630" s="8">
        <v>624</v>
      </c>
      <c r="E630" s="8" t="s">
        <v>233</v>
      </c>
      <c r="F630" s="8" t="s">
        <v>1105</v>
      </c>
      <c r="G630" s="9">
        <v>1</v>
      </c>
      <c r="H630" s="8" t="s">
        <v>1884</v>
      </c>
      <c r="I630" s="63">
        <v>570000</v>
      </c>
    </row>
    <row r="631" spans="1:16" x14ac:dyDescent="0.2">
      <c r="A631" s="8">
        <v>5347</v>
      </c>
      <c r="B631" s="8">
        <v>684</v>
      </c>
      <c r="C631" t="s">
        <v>20</v>
      </c>
      <c r="D631" s="8">
        <v>626</v>
      </c>
      <c r="E631" s="8" t="s">
        <v>233</v>
      </c>
      <c r="F631" s="8" t="s">
        <v>1106</v>
      </c>
      <c r="G631" s="9">
        <v>1</v>
      </c>
      <c r="H631" s="8" t="s">
        <v>1884</v>
      </c>
      <c r="I631" s="63">
        <v>577000</v>
      </c>
    </row>
    <row r="632" spans="1:16" x14ac:dyDescent="0.2">
      <c r="A632" s="8">
        <v>5334</v>
      </c>
      <c r="B632" s="8">
        <v>684</v>
      </c>
      <c r="C632" t="s">
        <v>20</v>
      </c>
      <c r="D632" s="8">
        <v>796</v>
      </c>
      <c r="E632" s="8" t="s">
        <v>1038</v>
      </c>
      <c r="F632" s="8" t="s">
        <v>1041</v>
      </c>
      <c r="G632" s="9">
        <v>1</v>
      </c>
      <c r="H632" s="8" t="s">
        <v>1884</v>
      </c>
      <c r="I632" s="63">
        <v>523000</v>
      </c>
    </row>
    <row r="633" spans="1:16" x14ac:dyDescent="0.2">
      <c r="A633" s="8">
        <v>5260</v>
      </c>
      <c r="B633" s="8">
        <v>684</v>
      </c>
      <c r="C633" t="s">
        <v>20</v>
      </c>
      <c r="D633" s="8">
        <v>1649</v>
      </c>
      <c r="E633" s="8" t="s">
        <v>385</v>
      </c>
      <c r="F633" s="8" t="s">
        <v>391</v>
      </c>
      <c r="G633" s="82">
        <v>1</v>
      </c>
      <c r="H633" s="80" t="s">
        <v>1884</v>
      </c>
      <c r="I633" s="63">
        <v>535000</v>
      </c>
    </row>
    <row r="634" spans="1:16" x14ac:dyDescent="0.2">
      <c r="A634" s="8">
        <v>5261</v>
      </c>
      <c r="B634" s="8">
        <v>684</v>
      </c>
      <c r="C634" t="s">
        <v>20</v>
      </c>
      <c r="D634" s="8">
        <v>1683</v>
      </c>
      <c r="E634" s="8" t="s">
        <v>385</v>
      </c>
      <c r="F634" s="8" t="s">
        <v>1113</v>
      </c>
      <c r="G634" s="9">
        <v>1</v>
      </c>
      <c r="H634" s="8" t="s">
        <v>1884</v>
      </c>
      <c r="I634" s="63">
        <v>592000</v>
      </c>
    </row>
    <row r="635" spans="1:16" s="81" customFormat="1" x14ac:dyDescent="0.2">
      <c r="A635" s="8">
        <v>5262</v>
      </c>
      <c r="B635" s="8">
        <v>684</v>
      </c>
      <c r="C635" t="s">
        <v>20</v>
      </c>
      <c r="D635" s="8">
        <v>1756</v>
      </c>
      <c r="E635" s="8" t="s">
        <v>296</v>
      </c>
      <c r="F635" s="8" t="s">
        <v>300</v>
      </c>
      <c r="G635" s="9">
        <v>1</v>
      </c>
      <c r="H635" s="8" t="s">
        <v>1884</v>
      </c>
      <c r="I635" s="63">
        <v>503000</v>
      </c>
      <c r="J635"/>
      <c r="K635"/>
      <c r="L635"/>
      <c r="M635"/>
      <c r="N635"/>
      <c r="O635"/>
      <c r="P635"/>
    </row>
    <row r="636" spans="1:16" x14ac:dyDescent="0.2">
      <c r="A636" s="8">
        <v>5351</v>
      </c>
      <c r="B636" s="8">
        <v>684</v>
      </c>
      <c r="C636" t="s">
        <v>20</v>
      </c>
      <c r="D636" s="8">
        <v>1786</v>
      </c>
      <c r="E636" s="8" t="s">
        <v>385</v>
      </c>
      <c r="F636" s="8" t="s">
        <v>392</v>
      </c>
      <c r="G636" s="9">
        <v>1</v>
      </c>
      <c r="H636" s="8" t="s">
        <v>1884</v>
      </c>
      <c r="I636" s="63">
        <v>606000</v>
      </c>
    </row>
    <row r="637" spans="1:16" x14ac:dyDescent="0.2">
      <c r="A637" s="8">
        <v>5352</v>
      </c>
      <c r="B637" s="8">
        <v>684</v>
      </c>
      <c r="C637" t="s">
        <v>20</v>
      </c>
      <c r="D637" s="8">
        <v>1850</v>
      </c>
      <c r="E637" s="8" t="s">
        <v>385</v>
      </c>
      <c r="F637" s="8" t="s">
        <v>393</v>
      </c>
      <c r="G637" s="9">
        <v>1</v>
      </c>
      <c r="H637" s="8" t="s">
        <v>1884</v>
      </c>
      <c r="I637" s="63">
        <v>560000</v>
      </c>
    </row>
    <row r="638" spans="1:16" x14ac:dyDescent="0.2">
      <c r="A638" s="8">
        <v>5353</v>
      </c>
      <c r="B638" s="8">
        <v>684</v>
      </c>
      <c r="C638" t="s">
        <v>20</v>
      </c>
      <c r="D638" s="8">
        <v>2001</v>
      </c>
      <c r="E638" s="8" t="s">
        <v>385</v>
      </c>
      <c r="F638" s="8" t="s">
        <v>394</v>
      </c>
      <c r="G638" s="9">
        <v>1</v>
      </c>
      <c r="H638" s="8" t="s">
        <v>1884</v>
      </c>
      <c r="I638" s="63">
        <v>514000</v>
      </c>
    </row>
    <row r="639" spans="1:16" x14ac:dyDescent="0.2">
      <c r="A639" s="8">
        <v>5355</v>
      </c>
      <c r="B639" s="8">
        <v>690</v>
      </c>
      <c r="C639" t="s">
        <v>58</v>
      </c>
      <c r="D639" s="8">
        <v>25</v>
      </c>
      <c r="E639" s="8" t="s">
        <v>59</v>
      </c>
      <c r="F639" s="8" t="s">
        <v>60</v>
      </c>
      <c r="G639" s="9">
        <v>1</v>
      </c>
      <c r="H639" s="8" t="s">
        <v>1884</v>
      </c>
      <c r="I639" s="63">
        <v>503000</v>
      </c>
      <c r="J639" s="8"/>
    </row>
    <row r="640" spans="1:16" s="81" customFormat="1" x14ac:dyDescent="0.2">
      <c r="A640" s="8">
        <v>5354</v>
      </c>
      <c r="B640" s="8">
        <v>690</v>
      </c>
      <c r="C640" t="s">
        <v>58</v>
      </c>
      <c r="D640" s="8">
        <v>25</v>
      </c>
      <c r="E640" s="8" t="s">
        <v>1054</v>
      </c>
      <c r="F640" s="8" t="s">
        <v>1055</v>
      </c>
      <c r="G640" s="9">
        <v>1</v>
      </c>
      <c r="H640" s="8" t="s">
        <v>1884</v>
      </c>
      <c r="I640" s="63">
        <v>638000</v>
      </c>
      <c r="J640"/>
      <c r="K640"/>
      <c r="L640"/>
      <c r="M640"/>
      <c r="N640"/>
      <c r="O640"/>
      <c r="P640"/>
    </row>
    <row r="641" spans="1:10" x14ac:dyDescent="0.2">
      <c r="A641" s="8">
        <v>5356</v>
      </c>
      <c r="B641" s="8">
        <v>690</v>
      </c>
      <c r="C641" t="s">
        <v>58</v>
      </c>
      <c r="D641" s="8">
        <v>83</v>
      </c>
      <c r="E641" s="8" t="s">
        <v>711</v>
      </c>
      <c r="F641" s="8" t="s">
        <v>712</v>
      </c>
      <c r="G641" s="9">
        <v>1</v>
      </c>
      <c r="H641" s="8" t="s">
        <v>1884</v>
      </c>
      <c r="I641" s="63">
        <v>525000</v>
      </c>
    </row>
    <row r="642" spans="1:10" x14ac:dyDescent="0.2">
      <c r="A642" s="8">
        <v>5359</v>
      </c>
      <c r="B642" s="8">
        <v>690</v>
      </c>
      <c r="C642" t="s">
        <v>58</v>
      </c>
      <c r="D642" s="8">
        <v>245</v>
      </c>
      <c r="E642" s="8" t="s">
        <v>691</v>
      </c>
      <c r="F642" s="8" t="s">
        <v>693</v>
      </c>
      <c r="G642" s="9">
        <v>1</v>
      </c>
      <c r="H642" s="8" t="s">
        <v>1884</v>
      </c>
      <c r="I642" s="63">
        <v>644000</v>
      </c>
      <c r="J642" s="8"/>
    </row>
    <row r="643" spans="1:10" x14ac:dyDescent="0.2">
      <c r="A643" s="8">
        <v>5358</v>
      </c>
      <c r="B643" s="8">
        <v>690</v>
      </c>
      <c r="C643" t="s">
        <v>58</v>
      </c>
      <c r="D643" s="8">
        <v>255</v>
      </c>
      <c r="E643" s="8" t="s">
        <v>691</v>
      </c>
      <c r="F643" s="8" t="s">
        <v>694</v>
      </c>
      <c r="G643" s="9">
        <v>1</v>
      </c>
      <c r="H643" s="8" t="s">
        <v>1884</v>
      </c>
      <c r="I643" s="63">
        <v>636000</v>
      </c>
      <c r="J643" s="8"/>
    </row>
    <row r="644" spans="1:10" x14ac:dyDescent="0.2">
      <c r="A644" s="8">
        <v>5357</v>
      </c>
      <c r="B644" s="8">
        <v>690</v>
      </c>
      <c r="C644" t="s">
        <v>58</v>
      </c>
      <c r="D644" s="8">
        <v>684</v>
      </c>
      <c r="E644" s="8" t="s">
        <v>691</v>
      </c>
      <c r="F644" s="8" t="s">
        <v>696</v>
      </c>
      <c r="G644" s="9">
        <v>1</v>
      </c>
      <c r="H644" s="8" t="s">
        <v>1884</v>
      </c>
      <c r="I644" s="63">
        <v>641000</v>
      </c>
      <c r="J644" s="8"/>
    </row>
    <row r="645" spans="1:10" x14ac:dyDescent="0.2">
      <c r="A645" s="8">
        <v>5360</v>
      </c>
      <c r="B645" s="8">
        <v>694</v>
      </c>
      <c r="C645" t="s">
        <v>151</v>
      </c>
      <c r="D645" s="8">
        <v>6</v>
      </c>
      <c r="E645" s="8" t="s">
        <v>873</v>
      </c>
      <c r="F645" s="8" t="s">
        <v>874</v>
      </c>
      <c r="G645" s="9">
        <v>1</v>
      </c>
      <c r="H645" s="8" t="s">
        <v>1884</v>
      </c>
      <c r="I645" s="79">
        <v>577000</v>
      </c>
    </row>
    <row r="646" spans="1:10" x14ac:dyDescent="0.2">
      <c r="A646" s="8">
        <v>5361</v>
      </c>
      <c r="B646" s="8">
        <v>694</v>
      </c>
      <c r="C646" t="s">
        <v>151</v>
      </c>
      <c r="D646" s="8">
        <v>25</v>
      </c>
      <c r="E646" s="8" t="s">
        <v>152</v>
      </c>
      <c r="F646" s="8" t="s">
        <v>153</v>
      </c>
      <c r="G646" s="9">
        <v>1</v>
      </c>
      <c r="H646" s="8" t="s">
        <v>1884</v>
      </c>
      <c r="I646" s="63">
        <v>466000</v>
      </c>
    </row>
    <row r="647" spans="1:10" x14ac:dyDescent="0.2">
      <c r="A647" s="8">
        <v>5364</v>
      </c>
      <c r="B647" s="8">
        <v>694</v>
      </c>
      <c r="C647" t="s">
        <v>151</v>
      </c>
      <c r="D647" s="8">
        <v>513</v>
      </c>
      <c r="E647" s="8" t="s">
        <v>801</v>
      </c>
      <c r="F647" s="8" t="s">
        <v>802</v>
      </c>
      <c r="G647" s="82">
        <v>1</v>
      </c>
      <c r="H647" s="80" t="s">
        <v>1884</v>
      </c>
      <c r="I647" s="63">
        <v>592000</v>
      </c>
    </row>
    <row r="648" spans="1:10" x14ac:dyDescent="0.2">
      <c r="A648" s="8">
        <v>5363</v>
      </c>
      <c r="B648" s="8">
        <v>694</v>
      </c>
      <c r="C648" t="s">
        <v>151</v>
      </c>
      <c r="D648" s="8">
        <v>524</v>
      </c>
      <c r="E648" s="8" t="s">
        <v>801</v>
      </c>
      <c r="F648" s="8" t="s">
        <v>803</v>
      </c>
      <c r="G648" s="82">
        <v>1</v>
      </c>
      <c r="H648" s="80" t="s">
        <v>1884</v>
      </c>
      <c r="I648" s="63">
        <v>655000</v>
      </c>
    </row>
    <row r="649" spans="1:10" x14ac:dyDescent="0.2">
      <c r="A649" s="8">
        <v>5362</v>
      </c>
      <c r="B649" s="8">
        <v>694</v>
      </c>
      <c r="C649" t="s">
        <v>151</v>
      </c>
      <c r="D649" s="8">
        <v>585</v>
      </c>
      <c r="E649" s="8" t="s">
        <v>214</v>
      </c>
      <c r="F649" s="8" t="s">
        <v>215</v>
      </c>
      <c r="G649" s="9">
        <v>1</v>
      </c>
      <c r="H649" s="8" t="s">
        <v>1884</v>
      </c>
      <c r="I649" s="63">
        <v>553000</v>
      </c>
    </row>
    <row r="650" spans="1:10" x14ac:dyDescent="0.2">
      <c r="A650" s="8">
        <v>5365</v>
      </c>
      <c r="B650" s="8">
        <v>694</v>
      </c>
      <c r="C650" t="s">
        <v>151</v>
      </c>
      <c r="D650" s="8">
        <v>3225</v>
      </c>
      <c r="E650" s="8" t="s">
        <v>302</v>
      </c>
      <c r="F650" s="8" t="s">
        <v>305</v>
      </c>
      <c r="G650" s="9">
        <v>1</v>
      </c>
      <c r="H650" s="8" t="s">
        <v>1884</v>
      </c>
      <c r="I650" s="63">
        <v>552000</v>
      </c>
    </row>
    <row r="651" spans="1:10" x14ac:dyDescent="0.2">
      <c r="A651" s="8">
        <v>4717</v>
      </c>
      <c r="B651" s="8">
        <v>835</v>
      </c>
      <c r="C651" t="s">
        <v>1063</v>
      </c>
      <c r="D651" s="8">
        <v>128</v>
      </c>
      <c r="E651" s="8" t="s">
        <v>430</v>
      </c>
      <c r="F651" s="8" t="s">
        <v>1082</v>
      </c>
      <c r="G651" s="9">
        <v>5</v>
      </c>
      <c r="H651" s="8" t="s">
        <v>1885</v>
      </c>
      <c r="I651" s="63">
        <v>1660000</v>
      </c>
    </row>
    <row r="652" spans="1:10" x14ac:dyDescent="0.2">
      <c r="G652" s="9"/>
    </row>
    <row r="653" spans="1:10" ht="15.75" x14ac:dyDescent="0.25">
      <c r="A653" s="41"/>
      <c r="B653" s="41"/>
      <c r="C653" s="103" t="s">
        <v>1059</v>
      </c>
      <c r="D653" s="103"/>
      <c r="E653" s="103"/>
      <c r="F653" s="103"/>
      <c r="G653" s="13">
        <v>647</v>
      </c>
    </row>
    <row r="654" spans="1:10" ht="15.75" x14ac:dyDescent="0.25">
      <c r="A654" s="1"/>
      <c r="B654" s="1"/>
      <c r="C654" s="104" t="s">
        <v>1060</v>
      </c>
      <c r="D654" s="104"/>
      <c r="E654" s="104"/>
      <c r="F654" s="104"/>
      <c r="G654" s="14">
        <v>38</v>
      </c>
    </row>
    <row r="655" spans="1:10" ht="16.5" thickBot="1" x14ac:dyDescent="0.3">
      <c r="A655" s="42"/>
      <c r="B655" s="42"/>
      <c r="C655" s="105" t="s">
        <v>6</v>
      </c>
      <c r="D655" s="105"/>
      <c r="E655" s="105"/>
      <c r="F655" s="105"/>
      <c r="G655" s="15">
        <v>731</v>
      </c>
    </row>
    <row r="656" spans="1:10" x14ac:dyDescent="0.2">
      <c r="I656" s="37">
        <v>387861000</v>
      </c>
    </row>
  </sheetData>
  <mergeCells count="3">
    <mergeCell ref="C653:F653"/>
    <mergeCell ref="C654:F654"/>
    <mergeCell ref="C655:F6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2"/>
  <sheetViews>
    <sheetView workbookViewId="0">
      <selection activeCell="D1" sqref="D1:Q1048576"/>
    </sheetView>
  </sheetViews>
  <sheetFormatPr defaultRowHeight="15" x14ac:dyDescent="0.2"/>
  <cols>
    <col min="3" max="3" width="28.33203125" customWidth="1"/>
    <col min="4" max="4" width="29.109375" customWidth="1"/>
    <col min="5" max="16" width="8.88671875" customWidth="1"/>
    <col min="17" max="17" width="15.88671875" bestFit="1" customWidth="1"/>
  </cols>
  <sheetData>
    <row r="1" spans="1:17" s="43" customFormat="1" ht="15.75" x14ac:dyDescent="0.25">
      <c r="D1" s="44" t="s">
        <v>1837</v>
      </c>
      <c r="E1" s="45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</row>
    <row r="2" spans="1:17" s="43" customFormat="1" ht="15.75" x14ac:dyDescent="0.25">
      <c r="D2" s="44" t="s">
        <v>1838</v>
      </c>
      <c r="E2" s="45"/>
      <c r="F2" s="46"/>
      <c r="G2" s="46"/>
      <c r="H2" s="47"/>
      <c r="I2" s="46"/>
      <c r="J2" s="46"/>
      <c r="K2" s="46"/>
      <c r="L2" s="46"/>
      <c r="M2" s="46"/>
      <c r="N2" s="46"/>
      <c r="O2" s="46"/>
      <c r="P2" s="46"/>
    </row>
    <row r="3" spans="1:17" s="43" customFormat="1" ht="15.75" x14ac:dyDescent="0.25">
      <c r="D3" s="44" t="s">
        <v>1839</v>
      </c>
      <c r="E3" s="45"/>
      <c r="F3" s="46"/>
      <c r="G3" s="48"/>
      <c r="H3" s="47"/>
      <c r="I3" s="46"/>
      <c r="J3" s="46"/>
      <c r="K3" s="46"/>
      <c r="L3" s="46"/>
      <c r="M3" s="46"/>
      <c r="N3" s="46"/>
      <c r="O3" s="46"/>
      <c r="P3" s="46"/>
    </row>
    <row r="4" spans="1:17" s="43" customFormat="1" ht="15.75" thickBot="1" x14ac:dyDescent="0.25">
      <c r="D4" s="45"/>
      <c r="E4" s="45"/>
      <c r="F4" s="46"/>
      <c r="G4" s="46"/>
      <c r="H4" s="47"/>
      <c r="I4" s="46"/>
      <c r="J4" s="46"/>
      <c r="K4" s="46"/>
      <c r="L4" s="46"/>
      <c r="M4" s="46"/>
      <c r="N4" s="46"/>
      <c r="O4" s="46"/>
      <c r="P4" s="46"/>
    </row>
    <row r="5" spans="1:17" s="49" customFormat="1" ht="46.5" customHeight="1" x14ac:dyDescent="0.25">
      <c r="A5" s="49" t="s">
        <v>1840</v>
      </c>
      <c r="B5" s="49" t="s">
        <v>1841</v>
      </c>
      <c r="C5" s="49" t="s">
        <v>1842</v>
      </c>
      <c r="D5" s="50" t="s">
        <v>5</v>
      </c>
      <c r="E5" s="50" t="s">
        <v>1843</v>
      </c>
      <c r="F5" s="51" t="s">
        <v>1844</v>
      </c>
      <c r="G5" s="52" t="s">
        <v>1845</v>
      </c>
      <c r="H5" s="53" t="s">
        <v>6</v>
      </c>
      <c r="I5" s="54" t="s">
        <v>1846</v>
      </c>
      <c r="J5" s="55" t="s">
        <v>1847</v>
      </c>
      <c r="K5" s="55" t="s">
        <v>1848</v>
      </c>
      <c r="L5" s="55" t="s">
        <v>1849</v>
      </c>
      <c r="M5" s="55" t="s">
        <v>1850</v>
      </c>
      <c r="N5" s="55" t="s">
        <v>1851</v>
      </c>
      <c r="O5" s="55" t="s">
        <v>1852</v>
      </c>
      <c r="P5" s="56" t="s">
        <v>1853</v>
      </c>
      <c r="Q5" s="49" t="s">
        <v>1854</v>
      </c>
    </row>
    <row r="6" spans="1:17" s="43" customFormat="1" x14ac:dyDescent="0.2">
      <c r="A6" s="43">
        <v>4796</v>
      </c>
      <c r="B6" s="57">
        <v>316</v>
      </c>
      <c r="C6" s="58" t="s">
        <v>7</v>
      </c>
      <c r="D6" s="45" t="s">
        <v>1855</v>
      </c>
      <c r="E6" s="45">
        <v>28</v>
      </c>
      <c r="F6" s="46">
        <v>1875</v>
      </c>
      <c r="G6" s="59">
        <v>2628</v>
      </c>
      <c r="H6" s="60">
        <v>9</v>
      </c>
      <c r="I6" s="61">
        <v>9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62">
        <v>0</v>
      </c>
      <c r="Q6" s="63">
        <v>1177000</v>
      </c>
    </row>
    <row r="7" spans="1:17" s="43" customFormat="1" x14ac:dyDescent="0.2">
      <c r="A7" s="43">
        <v>4798</v>
      </c>
      <c r="B7" s="57">
        <v>316</v>
      </c>
      <c r="C7" s="58" t="s">
        <v>7</v>
      </c>
      <c r="D7" s="45" t="s">
        <v>1856</v>
      </c>
      <c r="E7" s="45">
        <v>28</v>
      </c>
      <c r="F7" s="46">
        <v>1880</v>
      </c>
      <c r="G7" s="59">
        <v>3302</v>
      </c>
      <c r="H7" s="60">
        <v>9</v>
      </c>
      <c r="I7" s="61">
        <v>9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62">
        <v>0</v>
      </c>
      <c r="Q7" s="63">
        <v>1172000</v>
      </c>
    </row>
    <row r="8" spans="1:17" s="43" customFormat="1" x14ac:dyDescent="0.2">
      <c r="A8" s="43">
        <v>4799</v>
      </c>
      <c r="B8" s="43">
        <v>316</v>
      </c>
      <c r="C8" s="43" t="s">
        <v>7</v>
      </c>
      <c r="D8" s="45" t="s">
        <v>1857</v>
      </c>
      <c r="E8" s="45">
        <v>28</v>
      </c>
      <c r="F8" s="46">
        <v>1890</v>
      </c>
      <c r="G8" s="59">
        <v>3408</v>
      </c>
      <c r="H8" s="60">
        <v>9</v>
      </c>
      <c r="I8" s="61">
        <v>9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62">
        <v>0</v>
      </c>
      <c r="Q8" s="63">
        <v>1172000</v>
      </c>
    </row>
    <row r="9" spans="1:17" s="43" customFormat="1" x14ac:dyDescent="0.2">
      <c r="A9" s="43">
        <v>4802</v>
      </c>
      <c r="B9" s="43">
        <v>316</v>
      </c>
      <c r="C9" s="43" t="s">
        <v>7</v>
      </c>
      <c r="D9" s="45" t="s">
        <v>1858</v>
      </c>
      <c r="E9" s="45">
        <v>28</v>
      </c>
      <c r="F9" s="46">
        <v>1875</v>
      </c>
      <c r="G9" s="59">
        <v>3212</v>
      </c>
      <c r="H9" s="60">
        <v>12</v>
      </c>
      <c r="I9" s="61">
        <v>11</v>
      </c>
      <c r="J9" s="46">
        <v>0</v>
      </c>
      <c r="K9" s="46">
        <v>0</v>
      </c>
      <c r="L9" s="46">
        <v>0</v>
      </c>
      <c r="M9" s="46">
        <v>0</v>
      </c>
      <c r="N9" s="46">
        <v>1</v>
      </c>
      <c r="O9" s="46">
        <v>0</v>
      </c>
      <c r="P9" s="62">
        <v>0</v>
      </c>
      <c r="Q9" s="63">
        <v>1182000</v>
      </c>
    </row>
    <row r="10" spans="1:17" s="43" customFormat="1" x14ac:dyDescent="0.2">
      <c r="A10" s="43">
        <v>4803</v>
      </c>
      <c r="B10" s="43">
        <v>316</v>
      </c>
      <c r="C10" s="43" t="s">
        <v>7</v>
      </c>
      <c r="D10" s="45" t="s">
        <v>1859</v>
      </c>
      <c r="E10" s="45">
        <v>28</v>
      </c>
      <c r="F10" s="46">
        <v>1875</v>
      </c>
      <c r="G10" s="59">
        <v>3052</v>
      </c>
      <c r="H10" s="60">
        <v>11</v>
      </c>
      <c r="I10" s="61">
        <v>10</v>
      </c>
      <c r="J10" s="46">
        <v>0</v>
      </c>
      <c r="K10" s="46">
        <v>0</v>
      </c>
      <c r="L10" s="46">
        <v>1</v>
      </c>
      <c r="M10" s="46">
        <v>0</v>
      </c>
      <c r="N10" s="46">
        <v>0</v>
      </c>
      <c r="O10" s="46">
        <v>0</v>
      </c>
      <c r="P10" s="62">
        <v>0</v>
      </c>
      <c r="Q10" s="63">
        <v>1199000</v>
      </c>
    </row>
    <row r="11" spans="1:17" s="43" customFormat="1" x14ac:dyDescent="0.2">
      <c r="A11" s="43">
        <v>4804</v>
      </c>
      <c r="B11" s="43">
        <v>316</v>
      </c>
      <c r="C11" s="43" t="s">
        <v>7</v>
      </c>
      <c r="D11" s="45" t="s">
        <v>1860</v>
      </c>
      <c r="E11" s="45">
        <v>28</v>
      </c>
      <c r="F11" s="46">
        <v>1875</v>
      </c>
      <c r="G11" s="59">
        <v>3259</v>
      </c>
      <c r="H11" s="60">
        <v>14</v>
      </c>
      <c r="I11" s="61">
        <v>14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62">
        <v>0</v>
      </c>
      <c r="Q11" s="63">
        <v>1214000</v>
      </c>
    </row>
    <row r="12" spans="1:17" s="43" customFormat="1" x14ac:dyDescent="0.2">
      <c r="A12" s="43">
        <v>4806</v>
      </c>
      <c r="B12" s="43">
        <v>316</v>
      </c>
      <c r="C12" s="43" t="s">
        <v>7</v>
      </c>
      <c r="D12" s="45" t="s">
        <v>1861</v>
      </c>
      <c r="E12" s="45">
        <v>28</v>
      </c>
      <c r="F12" s="46">
        <v>1900</v>
      </c>
      <c r="G12" s="59">
        <v>5055</v>
      </c>
      <c r="H12" s="60">
        <v>13</v>
      </c>
      <c r="I12" s="61">
        <v>11</v>
      </c>
      <c r="J12" s="46">
        <v>0</v>
      </c>
      <c r="K12" s="46">
        <v>2</v>
      </c>
      <c r="L12" s="46">
        <v>0</v>
      </c>
      <c r="M12" s="46">
        <v>0</v>
      </c>
      <c r="N12" s="46">
        <v>0</v>
      </c>
      <c r="O12" s="46">
        <v>0</v>
      </c>
      <c r="P12" s="62">
        <v>0</v>
      </c>
      <c r="Q12" s="63">
        <v>1648000</v>
      </c>
    </row>
    <row r="13" spans="1:17" s="43" customFormat="1" x14ac:dyDescent="0.2">
      <c r="A13" s="43">
        <v>4807</v>
      </c>
      <c r="B13" s="43">
        <v>316</v>
      </c>
      <c r="C13" s="43" t="s">
        <v>7</v>
      </c>
      <c r="D13" s="45" t="s">
        <v>1862</v>
      </c>
      <c r="E13" s="45">
        <v>28</v>
      </c>
      <c r="F13" s="46">
        <v>1880</v>
      </c>
      <c r="G13" s="59">
        <v>1700</v>
      </c>
      <c r="H13" s="60">
        <v>5</v>
      </c>
      <c r="I13" s="61">
        <v>5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62">
        <v>0</v>
      </c>
      <c r="Q13" s="63">
        <v>852000</v>
      </c>
    </row>
    <row r="14" spans="1:17" s="43" customFormat="1" x14ac:dyDescent="0.2">
      <c r="A14" s="43">
        <v>4831</v>
      </c>
      <c r="B14" s="43">
        <v>336</v>
      </c>
      <c r="C14" s="43" t="s">
        <v>775</v>
      </c>
      <c r="D14" s="45" t="s">
        <v>1863</v>
      </c>
      <c r="E14" s="45">
        <v>28</v>
      </c>
      <c r="F14" s="46">
        <v>1890</v>
      </c>
      <c r="G14" s="59">
        <v>2485</v>
      </c>
      <c r="H14" s="60">
        <v>6</v>
      </c>
      <c r="I14" s="61">
        <v>5</v>
      </c>
      <c r="J14" s="46">
        <v>0</v>
      </c>
      <c r="K14" s="46">
        <v>1</v>
      </c>
      <c r="L14" s="46">
        <v>0</v>
      </c>
      <c r="M14" s="46">
        <v>0</v>
      </c>
      <c r="N14" s="46">
        <v>0</v>
      </c>
      <c r="O14" s="46">
        <v>0</v>
      </c>
      <c r="P14" s="62">
        <v>0</v>
      </c>
      <c r="Q14" s="63">
        <v>1072000</v>
      </c>
    </row>
    <row r="15" spans="1:17" s="43" customFormat="1" x14ac:dyDescent="0.2">
      <c r="A15" s="43">
        <v>4832</v>
      </c>
      <c r="B15" s="43">
        <v>336</v>
      </c>
      <c r="C15" s="43" t="s">
        <v>775</v>
      </c>
      <c r="D15" s="45" t="s">
        <v>1864</v>
      </c>
      <c r="E15" s="45">
        <v>28</v>
      </c>
      <c r="F15" s="46">
        <v>1890</v>
      </c>
      <c r="G15" s="59">
        <v>3319</v>
      </c>
      <c r="H15" s="60">
        <v>7</v>
      </c>
      <c r="I15" s="61">
        <v>5</v>
      </c>
      <c r="J15" s="46">
        <v>1</v>
      </c>
      <c r="K15" s="46">
        <v>1</v>
      </c>
      <c r="L15" s="46">
        <v>0</v>
      </c>
      <c r="M15" s="46">
        <v>0</v>
      </c>
      <c r="N15" s="46">
        <v>0</v>
      </c>
      <c r="O15" s="46">
        <v>0</v>
      </c>
      <c r="P15" s="62">
        <v>0</v>
      </c>
      <c r="Q15" s="63">
        <v>1439000</v>
      </c>
    </row>
    <row r="16" spans="1:17" s="43" customFormat="1" x14ac:dyDescent="0.2">
      <c r="A16" s="43">
        <v>4833</v>
      </c>
      <c r="B16" s="43">
        <v>336</v>
      </c>
      <c r="C16" s="43" t="s">
        <v>775</v>
      </c>
      <c r="D16" s="45" t="s">
        <v>1865</v>
      </c>
      <c r="E16" s="45">
        <v>28</v>
      </c>
      <c r="F16" s="46">
        <v>1880</v>
      </c>
      <c r="G16" s="59">
        <v>2914</v>
      </c>
      <c r="H16" s="60">
        <v>10</v>
      </c>
      <c r="I16" s="61">
        <v>9</v>
      </c>
      <c r="J16" s="46">
        <v>0</v>
      </c>
      <c r="K16" s="46">
        <v>1</v>
      </c>
      <c r="L16" s="46">
        <v>0</v>
      </c>
      <c r="M16" s="46">
        <v>0</v>
      </c>
      <c r="N16" s="46">
        <v>0</v>
      </c>
      <c r="O16" s="46">
        <v>0</v>
      </c>
      <c r="P16" s="62">
        <v>0</v>
      </c>
      <c r="Q16" s="63">
        <v>1261000</v>
      </c>
    </row>
    <row r="17" spans="1:17" s="43" customFormat="1" x14ac:dyDescent="0.2">
      <c r="A17" s="43">
        <v>4834</v>
      </c>
      <c r="B17" s="43">
        <v>336</v>
      </c>
      <c r="C17" s="43" t="s">
        <v>775</v>
      </c>
      <c r="D17" s="45" t="s">
        <v>1866</v>
      </c>
      <c r="E17" s="45">
        <v>28</v>
      </c>
      <c r="F17" s="46">
        <v>1880</v>
      </c>
      <c r="G17" s="59">
        <v>3110</v>
      </c>
      <c r="H17" s="60">
        <v>9</v>
      </c>
      <c r="I17" s="61">
        <v>8</v>
      </c>
      <c r="J17" s="46">
        <v>0</v>
      </c>
      <c r="K17" s="46">
        <v>0</v>
      </c>
      <c r="L17" s="46">
        <v>1</v>
      </c>
      <c r="M17" s="46">
        <v>0</v>
      </c>
      <c r="N17" s="46">
        <v>0</v>
      </c>
      <c r="O17" s="46">
        <v>0</v>
      </c>
      <c r="P17" s="62">
        <v>0</v>
      </c>
      <c r="Q17" s="63">
        <v>1179000</v>
      </c>
    </row>
    <row r="18" spans="1:17" s="43" customFormat="1" x14ac:dyDescent="0.2">
      <c r="A18" s="43">
        <v>4835</v>
      </c>
      <c r="B18" s="43">
        <v>336</v>
      </c>
      <c r="C18" s="43" t="s">
        <v>775</v>
      </c>
      <c r="D18" s="45" t="s">
        <v>1867</v>
      </c>
      <c r="E18" s="45">
        <v>28</v>
      </c>
      <c r="F18" s="46">
        <v>1880</v>
      </c>
      <c r="G18" s="59">
        <v>3192</v>
      </c>
      <c r="H18" s="60">
        <v>10</v>
      </c>
      <c r="I18" s="61">
        <v>9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0</v>
      </c>
      <c r="P18" s="62">
        <v>0</v>
      </c>
      <c r="Q18" s="63">
        <v>1153000</v>
      </c>
    </row>
    <row r="19" spans="1:17" s="43" customFormat="1" x14ac:dyDescent="0.2">
      <c r="A19" s="43">
        <v>4836</v>
      </c>
      <c r="B19" s="43">
        <v>336</v>
      </c>
      <c r="C19" s="43" t="s">
        <v>775</v>
      </c>
      <c r="D19" s="45" t="s">
        <v>1868</v>
      </c>
      <c r="E19" s="45">
        <v>28</v>
      </c>
      <c r="F19" s="46">
        <v>1880</v>
      </c>
      <c r="G19" s="59">
        <v>3317</v>
      </c>
      <c r="H19" s="60">
        <v>10</v>
      </c>
      <c r="I19" s="61">
        <v>8</v>
      </c>
      <c r="J19" s="46">
        <v>1</v>
      </c>
      <c r="K19" s="46">
        <v>1</v>
      </c>
      <c r="L19" s="46">
        <v>0</v>
      </c>
      <c r="M19" s="46">
        <v>0</v>
      </c>
      <c r="N19" s="46">
        <v>0</v>
      </c>
      <c r="O19" s="46">
        <v>0</v>
      </c>
      <c r="P19" s="62">
        <v>0</v>
      </c>
      <c r="Q19" s="63">
        <v>1287000</v>
      </c>
    </row>
    <row r="20" spans="1:17" s="43" customFormat="1" x14ac:dyDescent="0.2">
      <c r="A20" s="43">
        <v>4837</v>
      </c>
      <c r="B20" s="43">
        <v>336</v>
      </c>
      <c r="C20" s="43" t="s">
        <v>775</v>
      </c>
      <c r="D20" s="45" t="s">
        <v>1869</v>
      </c>
      <c r="E20" s="45">
        <v>28</v>
      </c>
      <c r="F20" s="46">
        <v>1885</v>
      </c>
      <c r="G20" s="59">
        <v>3152</v>
      </c>
      <c r="H20" s="60">
        <v>10</v>
      </c>
      <c r="I20" s="61">
        <v>10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62">
        <v>0</v>
      </c>
      <c r="Q20" s="63">
        <v>1133000</v>
      </c>
    </row>
    <row r="21" spans="1:17" s="43" customFormat="1" x14ac:dyDescent="0.2">
      <c r="A21" s="43">
        <v>4838</v>
      </c>
      <c r="B21" s="43">
        <v>336</v>
      </c>
      <c r="C21" s="43" t="s">
        <v>775</v>
      </c>
      <c r="D21" s="45" t="s">
        <v>1870</v>
      </c>
      <c r="E21" s="45">
        <v>28</v>
      </c>
      <c r="F21" s="46">
        <v>1885</v>
      </c>
      <c r="G21" s="59">
        <v>2333</v>
      </c>
      <c r="H21" s="60">
        <v>7</v>
      </c>
      <c r="I21" s="61">
        <v>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62">
        <v>0</v>
      </c>
      <c r="Q21" s="63">
        <v>1067000</v>
      </c>
    </row>
    <row r="22" spans="1:17" s="43" customFormat="1" x14ac:dyDescent="0.2">
      <c r="A22" s="43">
        <v>4840</v>
      </c>
      <c r="B22" s="43">
        <v>336</v>
      </c>
      <c r="C22" s="43" t="s">
        <v>775</v>
      </c>
      <c r="D22" s="45" t="s">
        <v>1871</v>
      </c>
      <c r="E22" s="45">
        <v>28</v>
      </c>
      <c r="F22" s="46">
        <v>1885</v>
      </c>
      <c r="G22" s="59">
        <v>2989</v>
      </c>
      <c r="H22" s="60">
        <v>8</v>
      </c>
      <c r="I22" s="61">
        <v>6</v>
      </c>
      <c r="J22" s="46">
        <v>2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62">
        <v>0</v>
      </c>
      <c r="Q22" s="63">
        <v>1001000</v>
      </c>
    </row>
    <row r="23" spans="1:17" s="43" customFormat="1" x14ac:dyDescent="0.2">
      <c r="A23" s="43">
        <v>4841</v>
      </c>
      <c r="B23" s="43">
        <v>336</v>
      </c>
      <c r="C23" s="43" t="s">
        <v>775</v>
      </c>
      <c r="D23" s="45" t="s">
        <v>1872</v>
      </c>
      <c r="E23" s="45">
        <v>28</v>
      </c>
      <c r="F23" s="46">
        <v>1885</v>
      </c>
      <c r="G23" s="59">
        <v>2330</v>
      </c>
      <c r="H23" s="60">
        <v>8</v>
      </c>
      <c r="I23" s="61">
        <v>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62">
        <v>0</v>
      </c>
      <c r="Q23" s="63">
        <v>1064000</v>
      </c>
    </row>
    <row r="24" spans="1:17" s="43" customFormat="1" x14ac:dyDescent="0.2">
      <c r="A24" s="43">
        <v>4823</v>
      </c>
      <c r="B24" s="43">
        <v>336</v>
      </c>
      <c r="C24" s="43" t="s">
        <v>775</v>
      </c>
      <c r="D24" s="45" t="s">
        <v>1092</v>
      </c>
      <c r="E24" s="45">
        <v>28</v>
      </c>
      <c r="F24" s="46">
        <v>1890</v>
      </c>
      <c r="G24" s="59">
        <v>3609</v>
      </c>
      <c r="H24" s="60">
        <v>11</v>
      </c>
      <c r="I24" s="61">
        <v>11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62">
        <v>0</v>
      </c>
      <c r="Q24" s="63">
        <v>1726000</v>
      </c>
    </row>
    <row r="25" spans="1:17" s="43" customFormat="1" x14ac:dyDescent="0.2">
      <c r="A25" s="43">
        <v>4826</v>
      </c>
      <c r="B25" s="43">
        <v>336</v>
      </c>
      <c r="C25" s="43" t="s">
        <v>775</v>
      </c>
      <c r="D25" s="45" t="s">
        <v>1873</v>
      </c>
      <c r="E25" s="45">
        <v>28</v>
      </c>
      <c r="F25" s="46">
        <v>1880</v>
      </c>
      <c r="G25" s="59">
        <v>4711</v>
      </c>
      <c r="H25" s="60">
        <v>11</v>
      </c>
      <c r="I25" s="61">
        <v>5</v>
      </c>
      <c r="J25" s="46">
        <v>4</v>
      </c>
      <c r="K25" s="46">
        <v>2</v>
      </c>
      <c r="L25" s="46">
        <v>0</v>
      </c>
      <c r="M25" s="46">
        <v>0</v>
      </c>
      <c r="N25" s="46">
        <v>0</v>
      </c>
      <c r="O25" s="46">
        <v>0</v>
      </c>
      <c r="P25" s="62">
        <v>0</v>
      </c>
      <c r="Q25" s="63">
        <v>1184000</v>
      </c>
    </row>
    <row r="26" spans="1:17" s="43" customFormat="1" x14ac:dyDescent="0.2">
      <c r="A26" s="43">
        <v>4846</v>
      </c>
      <c r="B26" s="43">
        <v>357</v>
      </c>
      <c r="C26" s="43" t="s">
        <v>1065</v>
      </c>
      <c r="D26" s="45" t="s">
        <v>1067</v>
      </c>
      <c r="E26" s="45">
        <v>28</v>
      </c>
      <c r="F26" s="46">
        <v>1890</v>
      </c>
      <c r="G26" s="59">
        <v>3584</v>
      </c>
      <c r="H26" s="60">
        <v>9</v>
      </c>
      <c r="I26" s="61">
        <v>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62">
        <v>0</v>
      </c>
      <c r="Q26" s="63">
        <v>1351000</v>
      </c>
    </row>
    <row r="27" spans="1:17" s="43" customFormat="1" x14ac:dyDescent="0.2">
      <c r="A27" s="43">
        <v>4847</v>
      </c>
      <c r="B27" s="43">
        <v>357</v>
      </c>
      <c r="C27" s="43" t="s">
        <v>1065</v>
      </c>
      <c r="D27" s="45" t="s">
        <v>1068</v>
      </c>
      <c r="E27" s="45">
        <v>28</v>
      </c>
      <c r="F27" s="46">
        <v>1890</v>
      </c>
      <c r="G27" s="59">
        <v>3187</v>
      </c>
      <c r="H27" s="60">
        <v>13</v>
      </c>
      <c r="I27" s="61">
        <v>13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62">
        <v>0</v>
      </c>
      <c r="Q27" s="63">
        <v>1118000</v>
      </c>
    </row>
    <row r="28" spans="1:17" s="43" customFormat="1" x14ac:dyDescent="0.2">
      <c r="A28" s="43">
        <v>4921</v>
      </c>
      <c r="B28" s="43">
        <v>384</v>
      </c>
      <c r="C28" s="43" t="s">
        <v>1069</v>
      </c>
      <c r="D28" s="45" t="s">
        <v>1070</v>
      </c>
      <c r="E28" s="45">
        <v>27</v>
      </c>
      <c r="F28" s="46">
        <v>1978</v>
      </c>
      <c r="G28" s="59">
        <v>13273</v>
      </c>
      <c r="H28" s="60">
        <v>36</v>
      </c>
      <c r="I28" s="61">
        <v>13</v>
      </c>
      <c r="J28" s="46">
        <v>22</v>
      </c>
      <c r="K28" s="46">
        <v>1</v>
      </c>
      <c r="L28" s="46">
        <v>0</v>
      </c>
      <c r="M28" s="46">
        <v>0</v>
      </c>
      <c r="N28" s="46">
        <v>0</v>
      </c>
      <c r="O28" s="46">
        <v>0</v>
      </c>
      <c r="P28" s="62">
        <v>0</v>
      </c>
      <c r="Q28" s="63">
        <v>3071000</v>
      </c>
    </row>
    <row r="29" spans="1:17" s="43" customFormat="1" x14ac:dyDescent="0.2">
      <c r="A29" s="43">
        <v>5781</v>
      </c>
      <c r="B29" s="43">
        <v>425</v>
      </c>
      <c r="C29" s="43" t="s">
        <v>1073</v>
      </c>
      <c r="D29" s="45" t="s">
        <v>1074</v>
      </c>
      <c r="E29" s="45">
        <v>21</v>
      </c>
      <c r="F29" s="46">
        <v>1985</v>
      </c>
      <c r="G29" s="59">
        <v>6770</v>
      </c>
      <c r="H29" s="60">
        <v>14</v>
      </c>
      <c r="I29" s="61">
        <v>0</v>
      </c>
      <c r="J29" s="46">
        <v>14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62">
        <v>0</v>
      </c>
      <c r="Q29" s="63">
        <v>2714000</v>
      </c>
    </row>
    <row r="30" spans="1:17" s="43" customFormat="1" x14ac:dyDescent="0.2">
      <c r="A30" s="43">
        <v>5861</v>
      </c>
      <c r="B30" s="43">
        <v>445</v>
      </c>
      <c r="C30" s="43" t="s">
        <v>492</v>
      </c>
      <c r="D30" s="45" t="s">
        <v>1874</v>
      </c>
      <c r="E30" s="45">
        <v>20</v>
      </c>
      <c r="F30" s="46">
        <v>1890</v>
      </c>
      <c r="G30" s="59">
        <v>2582</v>
      </c>
      <c r="H30" s="60">
        <v>7</v>
      </c>
      <c r="I30" s="61">
        <v>0</v>
      </c>
      <c r="J30" s="46">
        <v>5</v>
      </c>
      <c r="K30" s="46">
        <v>2</v>
      </c>
      <c r="L30" s="46">
        <v>0</v>
      </c>
      <c r="M30" s="46">
        <v>0</v>
      </c>
      <c r="N30" s="46">
        <v>0</v>
      </c>
      <c r="O30" s="46">
        <v>0</v>
      </c>
      <c r="P30" s="62">
        <v>0</v>
      </c>
      <c r="Q30" s="63">
        <v>1383000</v>
      </c>
    </row>
    <row r="31" spans="1:17" s="43" customFormat="1" x14ac:dyDescent="0.2">
      <c r="A31" s="43">
        <v>4677</v>
      </c>
      <c r="B31" s="43">
        <v>665</v>
      </c>
      <c r="C31" s="43" t="s">
        <v>301</v>
      </c>
      <c r="D31" s="45" t="s">
        <v>1081</v>
      </c>
      <c r="E31" s="45">
        <v>18</v>
      </c>
      <c r="F31" s="46">
        <v>1910</v>
      </c>
      <c r="G31" s="59">
        <v>2183</v>
      </c>
      <c r="H31" s="60">
        <v>1</v>
      </c>
      <c r="I31" s="61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1</v>
      </c>
      <c r="P31" s="62">
        <v>0</v>
      </c>
      <c r="Q31" s="63">
        <v>1540000</v>
      </c>
    </row>
    <row r="32" spans="1:17" s="43" customFormat="1" x14ac:dyDescent="0.2">
      <c r="A32" s="43">
        <v>4666</v>
      </c>
      <c r="B32" s="43">
        <v>665</v>
      </c>
      <c r="C32" s="43" t="s">
        <v>301</v>
      </c>
      <c r="D32" s="45" t="s">
        <v>1071</v>
      </c>
      <c r="E32" s="45">
        <v>19</v>
      </c>
      <c r="F32" s="46">
        <v>1900</v>
      </c>
      <c r="G32" s="59">
        <v>1592</v>
      </c>
      <c r="H32" s="60">
        <v>1</v>
      </c>
      <c r="I32" s="61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1</v>
      </c>
      <c r="P32" s="62">
        <v>0</v>
      </c>
      <c r="Q32" s="63">
        <v>1006000</v>
      </c>
    </row>
    <row r="33" spans="1:18" s="43" customFormat="1" x14ac:dyDescent="0.2">
      <c r="A33" s="43">
        <v>4668</v>
      </c>
      <c r="B33" s="43">
        <v>665</v>
      </c>
      <c r="C33" s="43" t="s">
        <v>301</v>
      </c>
      <c r="D33" s="45" t="s">
        <v>1072</v>
      </c>
      <c r="E33" s="45">
        <v>19</v>
      </c>
      <c r="F33" s="46">
        <v>1900</v>
      </c>
      <c r="G33" s="59">
        <v>1683</v>
      </c>
      <c r="H33" s="60">
        <v>2</v>
      </c>
      <c r="I33" s="61">
        <v>0</v>
      </c>
      <c r="J33" s="46">
        <v>0</v>
      </c>
      <c r="K33" s="46">
        <v>0</v>
      </c>
      <c r="L33" s="46">
        <v>1</v>
      </c>
      <c r="M33" s="46">
        <v>0</v>
      </c>
      <c r="N33" s="46">
        <v>1</v>
      </c>
      <c r="O33" s="46">
        <v>0</v>
      </c>
      <c r="P33" s="62">
        <v>0</v>
      </c>
      <c r="Q33" s="63">
        <v>1027000</v>
      </c>
    </row>
    <row r="34" spans="1:18" s="43" customFormat="1" x14ac:dyDescent="0.2">
      <c r="A34" s="43">
        <v>5112</v>
      </c>
      <c r="B34" s="43">
        <v>675</v>
      </c>
      <c r="C34" s="43" t="s">
        <v>42</v>
      </c>
      <c r="D34" s="45" t="s">
        <v>1090</v>
      </c>
      <c r="E34" s="45">
        <v>17</v>
      </c>
      <c r="F34" s="46">
        <v>1910</v>
      </c>
      <c r="G34" s="59">
        <v>1124</v>
      </c>
      <c r="H34" s="60">
        <v>1</v>
      </c>
      <c r="I34" s="61">
        <v>0</v>
      </c>
      <c r="J34" s="46">
        <v>0</v>
      </c>
      <c r="K34" s="46">
        <v>0</v>
      </c>
      <c r="L34" s="46">
        <v>0</v>
      </c>
      <c r="M34" s="46">
        <v>1</v>
      </c>
      <c r="N34" s="46">
        <v>0</v>
      </c>
      <c r="O34" s="46">
        <v>0</v>
      </c>
      <c r="P34" s="62">
        <v>0</v>
      </c>
      <c r="Q34" s="63">
        <v>499000</v>
      </c>
    </row>
    <row r="35" spans="1:18" s="43" customFormat="1" x14ac:dyDescent="0.2">
      <c r="A35" s="43">
        <v>5124</v>
      </c>
      <c r="B35" s="43">
        <v>678</v>
      </c>
      <c r="C35" s="43" t="s">
        <v>28</v>
      </c>
      <c r="D35" s="45" t="s">
        <v>575</v>
      </c>
      <c r="E35" s="45">
        <v>18</v>
      </c>
      <c r="F35" s="46">
        <v>1909</v>
      </c>
      <c r="G35" s="59">
        <v>1332</v>
      </c>
      <c r="H35" s="60">
        <v>1</v>
      </c>
      <c r="I35" s="61">
        <v>0</v>
      </c>
      <c r="J35" s="46">
        <v>0</v>
      </c>
      <c r="K35" s="46">
        <v>0</v>
      </c>
      <c r="L35" s="46">
        <v>0</v>
      </c>
      <c r="M35" s="46">
        <v>0</v>
      </c>
      <c r="N35" s="46">
        <v>1</v>
      </c>
      <c r="O35" s="46">
        <v>0</v>
      </c>
      <c r="P35" s="62">
        <v>0</v>
      </c>
      <c r="Q35" s="63">
        <v>874000</v>
      </c>
    </row>
    <row r="36" spans="1:18" s="43" customFormat="1" x14ac:dyDescent="0.2">
      <c r="A36" s="43">
        <v>5230</v>
      </c>
      <c r="B36" s="43">
        <v>682</v>
      </c>
      <c r="C36" s="43" t="s">
        <v>50</v>
      </c>
      <c r="D36" s="45" t="s">
        <v>1086</v>
      </c>
      <c r="E36" s="45">
        <v>30</v>
      </c>
      <c r="F36" s="46">
        <v>1912</v>
      </c>
      <c r="G36" s="59">
        <v>1534</v>
      </c>
      <c r="H36" s="60">
        <v>1</v>
      </c>
      <c r="I36" s="61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1</v>
      </c>
      <c r="P36" s="62">
        <v>0</v>
      </c>
      <c r="Q36" s="63">
        <v>975000</v>
      </c>
    </row>
    <row r="37" spans="1:18" s="43" customFormat="1" x14ac:dyDescent="0.2">
      <c r="A37" s="43">
        <v>5344</v>
      </c>
      <c r="B37" s="43">
        <v>684</v>
      </c>
      <c r="C37" s="43" t="s">
        <v>20</v>
      </c>
      <c r="D37" s="45" t="s">
        <v>1096</v>
      </c>
      <c r="E37" s="45">
        <v>32</v>
      </c>
      <c r="F37" s="46">
        <v>1918</v>
      </c>
      <c r="G37" s="59">
        <v>1628</v>
      </c>
      <c r="H37" s="60">
        <v>1</v>
      </c>
      <c r="I37" s="61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1</v>
      </c>
      <c r="P37" s="62">
        <v>0</v>
      </c>
      <c r="Q37" s="63">
        <v>961000</v>
      </c>
    </row>
    <row r="38" spans="1:18" s="43" customFormat="1" x14ac:dyDescent="0.2">
      <c r="A38" s="43">
        <v>5366</v>
      </c>
      <c r="B38" s="43">
        <v>702</v>
      </c>
      <c r="C38" s="43" t="s">
        <v>1875</v>
      </c>
      <c r="D38" s="45" t="s">
        <v>1876</v>
      </c>
      <c r="E38" s="45">
        <v>28</v>
      </c>
      <c r="F38" s="46">
        <v>1900</v>
      </c>
      <c r="G38" s="59">
        <v>3600</v>
      </c>
      <c r="H38" s="60">
        <v>8</v>
      </c>
      <c r="I38" s="61">
        <v>8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62">
        <v>0</v>
      </c>
      <c r="R38" s="64" t="s">
        <v>1877</v>
      </c>
    </row>
    <row r="39" spans="1:18" s="43" customFormat="1" x14ac:dyDescent="0.2">
      <c r="A39" s="43">
        <v>4714</v>
      </c>
      <c r="B39" s="43">
        <v>835</v>
      </c>
      <c r="C39" s="43" t="s">
        <v>1063</v>
      </c>
      <c r="D39" s="45" t="s">
        <v>1077</v>
      </c>
      <c r="E39" s="45">
        <v>18</v>
      </c>
      <c r="F39" s="46">
        <v>1992</v>
      </c>
      <c r="G39" s="59">
        <v>2835</v>
      </c>
      <c r="H39" s="60">
        <v>7</v>
      </c>
      <c r="I39" s="61">
        <v>7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62">
        <v>0</v>
      </c>
      <c r="Q39" s="63">
        <v>1403000</v>
      </c>
    </row>
    <row r="40" spans="1:18" s="43" customFormat="1" x14ac:dyDescent="0.2">
      <c r="A40" s="43">
        <v>4712</v>
      </c>
      <c r="B40" s="43">
        <v>835</v>
      </c>
      <c r="C40" s="43" t="s">
        <v>1063</v>
      </c>
      <c r="D40" s="45" t="s">
        <v>1064</v>
      </c>
      <c r="E40" s="45">
        <v>17</v>
      </c>
      <c r="F40" s="46">
        <v>1984</v>
      </c>
      <c r="G40" s="59">
        <v>1854</v>
      </c>
      <c r="H40" s="60">
        <v>5</v>
      </c>
      <c r="I40" s="61">
        <v>5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62">
        <v>0</v>
      </c>
      <c r="Q40" s="63">
        <v>873000</v>
      </c>
    </row>
    <row r="41" spans="1:18" s="43" customFormat="1" x14ac:dyDescent="0.2">
      <c r="A41" s="43">
        <v>4711</v>
      </c>
      <c r="B41" s="43">
        <v>835</v>
      </c>
      <c r="C41" s="43" t="s">
        <v>1063</v>
      </c>
      <c r="D41" s="45" t="s">
        <v>1083</v>
      </c>
      <c r="E41" s="45">
        <v>13</v>
      </c>
      <c r="F41" s="46">
        <v>1912</v>
      </c>
      <c r="G41" s="59">
        <v>1868</v>
      </c>
      <c r="H41" s="60">
        <v>5</v>
      </c>
      <c r="I41" s="61">
        <v>5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62">
        <v>0</v>
      </c>
      <c r="Q41" s="63">
        <v>1097000</v>
      </c>
    </row>
    <row r="42" spans="1:18" s="43" customFormat="1" x14ac:dyDescent="0.2">
      <c r="A42" s="43">
        <v>4707</v>
      </c>
      <c r="B42" s="43">
        <v>835</v>
      </c>
      <c r="C42" s="43" t="s">
        <v>1063</v>
      </c>
      <c r="D42" s="45" t="s">
        <v>1089</v>
      </c>
      <c r="E42" s="45">
        <v>18</v>
      </c>
      <c r="F42" s="46">
        <v>1991</v>
      </c>
      <c r="G42" s="59">
        <v>1942</v>
      </c>
      <c r="H42" s="60">
        <v>7</v>
      </c>
      <c r="I42" s="61">
        <v>7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62">
        <v>0</v>
      </c>
      <c r="Q42" s="63">
        <v>1024000</v>
      </c>
    </row>
    <row r="43" spans="1:18" s="43" customFormat="1" x14ac:dyDescent="0.2">
      <c r="A43" s="43">
        <v>4713</v>
      </c>
      <c r="B43" s="43">
        <v>835</v>
      </c>
      <c r="C43" s="43" t="s">
        <v>1063</v>
      </c>
      <c r="D43" s="45" t="s">
        <v>1091</v>
      </c>
      <c r="E43" s="45">
        <v>18</v>
      </c>
      <c r="F43" s="46">
        <v>1992</v>
      </c>
      <c r="G43" s="59">
        <v>2576</v>
      </c>
      <c r="H43" s="60">
        <v>6</v>
      </c>
      <c r="I43" s="61">
        <v>6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62">
        <v>0</v>
      </c>
      <c r="Q43" s="63">
        <v>1202000</v>
      </c>
    </row>
    <row r="44" spans="1:18" s="43" customFormat="1" x14ac:dyDescent="0.2">
      <c r="A44" s="43">
        <v>4715</v>
      </c>
      <c r="B44" s="43">
        <v>836</v>
      </c>
      <c r="C44" s="43" t="s">
        <v>1094</v>
      </c>
      <c r="D44" s="45" t="s">
        <v>1095</v>
      </c>
      <c r="E44" s="45">
        <v>14</v>
      </c>
      <c r="F44" s="46">
        <v>1900</v>
      </c>
      <c r="G44" s="59">
        <v>2174</v>
      </c>
      <c r="H44" s="60">
        <v>5</v>
      </c>
      <c r="I44" s="61">
        <v>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62">
        <v>0</v>
      </c>
      <c r="Q44" s="63">
        <v>1125000</v>
      </c>
    </row>
    <row r="45" spans="1:18" s="43" customFormat="1" x14ac:dyDescent="0.2">
      <c r="A45" s="43">
        <v>4706</v>
      </c>
      <c r="B45" s="43">
        <v>838</v>
      </c>
      <c r="C45" s="43" t="s">
        <v>1078</v>
      </c>
      <c r="D45" s="45" t="s">
        <v>1080</v>
      </c>
      <c r="E45" s="45">
        <v>30</v>
      </c>
      <c r="F45" s="46">
        <v>1939</v>
      </c>
      <c r="G45" s="59">
        <v>1728</v>
      </c>
      <c r="H45" s="60">
        <v>5</v>
      </c>
      <c r="I45" s="61">
        <v>5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62">
        <v>0</v>
      </c>
      <c r="Q45" s="63">
        <v>972000</v>
      </c>
    </row>
    <row r="46" spans="1:18" s="43" customFormat="1" x14ac:dyDescent="0.2">
      <c r="A46" s="43">
        <v>4699</v>
      </c>
      <c r="B46" s="43">
        <v>838</v>
      </c>
      <c r="C46" s="43" t="s">
        <v>1078</v>
      </c>
      <c r="D46" s="45" t="s">
        <v>1079</v>
      </c>
      <c r="E46" s="45">
        <v>30</v>
      </c>
      <c r="F46" s="46">
        <v>1880</v>
      </c>
      <c r="G46" s="59">
        <v>1562</v>
      </c>
      <c r="H46" s="60">
        <v>5</v>
      </c>
      <c r="I46" s="61">
        <v>5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62">
        <v>0</v>
      </c>
      <c r="Q46" s="63">
        <v>875000</v>
      </c>
    </row>
    <row r="47" spans="1:18" s="43" customFormat="1" x14ac:dyDescent="0.2">
      <c r="A47" s="43">
        <v>4701</v>
      </c>
      <c r="B47" s="43">
        <v>839</v>
      </c>
      <c r="C47" s="43" t="s">
        <v>1075</v>
      </c>
      <c r="D47" s="45" t="s">
        <v>1093</v>
      </c>
      <c r="E47" s="45">
        <v>30</v>
      </c>
      <c r="F47" s="46">
        <v>1910</v>
      </c>
      <c r="G47" s="59">
        <v>1840</v>
      </c>
      <c r="H47" s="60">
        <v>5</v>
      </c>
      <c r="I47" s="61">
        <v>5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62">
        <v>0</v>
      </c>
      <c r="Q47" s="63">
        <v>822000</v>
      </c>
    </row>
    <row r="48" spans="1:18" s="43" customFormat="1" x14ac:dyDescent="0.2">
      <c r="A48" s="43">
        <v>4703</v>
      </c>
      <c r="B48" s="43">
        <v>839</v>
      </c>
      <c r="C48" s="43" t="s">
        <v>1075</v>
      </c>
      <c r="D48" s="45" t="s">
        <v>1076</v>
      </c>
      <c r="E48" s="45">
        <v>30</v>
      </c>
      <c r="F48" s="46">
        <v>1925</v>
      </c>
      <c r="G48" s="59">
        <v>1040</v>
      </c>
      <c r="H48" s="60">
        <v>4</v>
      </c>
      <c r="I48" s="61">
        <v>4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62">
        <v>0</v>
      </c>
      <c r="Q48" s="63">
        <v>639000</v>
      </c>
    </row>
    <row r="49" spans="1:17" s="43" customFormat="1" x14ac:dyDescent="0.2">
      <c r="A49" s="43">
        <v>4697</v>
      </c>
      <c r="B49" s="43">
        <v>839</v>
      </c>
      <c r="C49" s="43" t="s">
        <v>1075</v>
      </c>
      <c r="D49" s="45" t="s">
        <v>1097</v>
      </c>
      <c r="E49" s="45">
        <v>32</v>
      </c>
      <c r="F49" s="46">
        <v>1925</v>
      </c>
      <c r="G49" s="59">
        <v>1214</v>
      </c>
      <c r="H49" s="60">
        <v>5</v>
      </c>
      <c r="I49" s="61">
        <v>5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62">
        <v>0</v>
      </c>
      <c r="Q49" s="63">
        <v>650000</v>
      </c>
    </row>
    <row r="50" spans="1:17" s="43" customFormat="1" x14ac:dyDescent="0.2">
      <c r="A50" s="43">
        <v>4705</v>
      </c>
      <c r="B50" s="43">
        <v>840</v>
      </c>
      <c r="C50" s="43" t="s">
        <v>1084</v>
      </c>
      <c r="D50" s="45" t="s">
        <v>1085</v>
      </c>
      <c r="E50" s="45">
        <v>27</v>
      </c>
      <c r="F50" s="46">
        <v>1993</v>
      </c>
      <c r="G50" s="59">
        <v>12000</v>
      </c>
      <c r="H50" s="60">
        <v>24</v>
      </c>
      <c r="I50" s="61">
        <v>24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62">
        <v>0</v>
      </c>
      <c r="Q50" s="63">
        <v>2378000</v>
      </c>
    </row>
    <row r="51" spans="1:17" s="43" customFormat="1" x14ac:dyDescent="0.2">
      <c r="A51" s="43">
        <v>4698</v>
      </c>
      <c r="B51" s="43">
        <v>843</v>
      </c>
      <c r="C51" s="43" t="s">
        <v>1061</v>
      </c>
      <c r="D51" s="45" t="s">
        <v>1062</v>
      </c>
      <c r="E51" s="45">
        <v>31</v>
      </c>
      <c r="F51" s="46">
        <v>1931</v>
      </c>
      <c r="G51" s="59">
        <v>1477</v>
      </c>
      <c r="H51" s="60">
        <v>4</v>
      </c>
      <c r="I51" s="61">
        <v>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62">
        <v>0</v>
      </c>
      <c r="Q51" s="63">
        <v>767000</v>
      </c>
    </row>
    <row r="52" spans="1:17" s="43" customFormat="1" x14ac:dyDescent="0.2">
      <c r="D52" s="45"/>
      <c r="E52" s="45"/>
      <c r="F52" s="46"/>
      <c r="G52" s="46"/>
      <c r="H52" s="60"/>
      <c r="I52" s="61"/>
      <c r="J52" s="46"/>
      <c r="K52" s="46"/>
      <c r="L52" s="46"/>
      <c r="M52" s="46"/>
      <c r="N52" s="46"/>
      <c r="O52" s="46"/>
      <c r="P52" s="62"/>
      <c r="Q52" s="65">
        <v>42104000</v>
      </c>
    </row>
    <row r="53" spans="1:17" s="43" customFormat="1" ht="15.75" x14ac:dyDescent="0.25">
      <c r="D53" s="106"/>
      <c r="E53" s="106"/>
      <c r="F53" s="66"/>
      <c r="G53" s="67"/>
      <c r="H53" s="68">
        <v>46</v>
      </c>
      <c r="I53" s="69"/>
      <c r="J53" s="70"/>
      <c r="K53" s="70"/>
      <c r="L53" s="70"/>
      <c r="M53" s="70"/>
      <c r="N53" s="70"/>
      <c r="O53" s="70"/>
      <c r="P53" s="71"/>
    </row>
    <row r="54" spans="1:17" s="43" customFormat="1" ht="16.5" thickBot="1" x14ac:dyDescent="0.3">
      <c r="D54" s="107"/>
      <c r="E54" s="107"/>
      <c r="F54" s="72"/>
      <c r="G54" s="73"/>
      <c r="H54" s="74">
        <v>371</v>
      </c>
      <c r="I54" s="75">
        <v>299</v>
      </c>
      <c r="J54" s="76">
        <v>49</v>
      </c>
      <c r="K54" s="76">
        <v>12</v>
      </c>
      <c r="L54" s="76">
        <v>3</v>
      </c>
      <c r="M54" s="76">
        <v>1</v>
      </c>
      <c r="N54" s="76">
        <v>3</v>
      </c>
      <c r="O54" s="76">
        <v>4</v>
      </c>
      <c r="P54" s="77">
        <v>0</v>
      </c>
    </row>
    <row r="55" spans="1:17" s="43" customFormat="1" x14ac:dyDescent="0.2">
      <c r="D55" s="45"/>
      <c r="E55" s="45"/>
      <c r="F55" s="46"/>
      <c r="G55" s="46"/>
      <c r="H55" s="47"/>
      <c r="I55" s="46"/>
      <c r="J55" s="46"/>
      <c r="K55" s="46"/>
      <c r="L55" s="46"/>
      <c r="M55" s="46"/>
      <c r="N55" s="46"/>
      <c r="O55" s="46"/>
      <c r="P55" s="46"/>
    </row>
    <row r="56" spans="1:17" s="43" customFormat="1" x14ac:dyDescent="0.2">
      <c r="D56" s="45"/>
      <c r="E56" s="45"/>
      <c r="F56" s="46"/>
      <c r="G56" s="46"/>
      <c r="H56" s="47"/>
      <c r="I56" s="46"/>
      <c r="J56" s="46"/>
      <c r="K56" s="46"/>
      <c r="L56" s="46"/>
      <c r="M56" s="46"/>
      <c r="N56" s="46"/>
      <c r="O56" s="46"/>
      <c r="P56" s="46"/>
    </row>
    <row r="57" spans="1:17" s="43" customFormat="1" x14ac:dyDescent="0.2">
      <c r="D57" s="45"/>
      <c r="E57" s="45"/>
      <c r="F57" s="46"/>
      <c r="G57" s="46"/>
      <c r="H57" s="47"/>
      <c r="I57" s="46"/>
      <c r="J57" s="46"/>
      <c r="K57" s="46"/>
      <c r="L57" s="46"/>
      <c r="M57" s="46"/>
      <c r="N57" s="46"/>
      <c r="O57" s="46"/>
      <c r="P57" s="46"/>
    </row>
    <row r="58" spans="1:17" s="43" customFormat="1" x14ac:dyDescent="0.2">
      <c r="D58" s="45"/>
      <c r="E58" s="45"/>
      <c r="F58" s="46"/>
      <c r="G58" s="46"/>
      <c r="H58" s="47"/>
      <c r="I58" s="46"/>
      <c r="J58" s="46"/>
      <c r="K58" s="46"/>
      <c r="L58" s="46"/>
      <c r="M58" s="46"/>
      <c r="N58" s="46"/>
      <c r="O58" s="46"/>
      <c r="P58" s="46"/>
    </row>
    <row r="59" spans="1:17" s="43" customFormat="1" x14ac:dyDescent="0.2">
      <c r="D59" s="45"/>
      <c r="E59" s="45"/>
      <c r="F59" s="46"/>
      <c r="G59" s="46"/>
      <c r="H59" s="47"/>
      <c r="I59" s="46"/>
      <c r="J59" s="46"/>
      <c r="K59" s="46"/>
      <c r="L59" s="46"/>
      <c r="M59" s="46"/>
      <c r="N59" s="46"/>
      <c r="O59" s="46"/>
      <c r="P59" s="46"/>
    </row>
    <row r="60" spans="1:17" s="43" customFormat="1" x14ac:dyDescent="0.2">
      <c r="D60" s="45"/>
      <c r="E60" s="45"/>
      <c r="F60" s="46"/>
      <c r="G60" s="46"/>
      <c r="H60" s="47"/>
      <c r="I60" s="46"/>
      <c r="J60" s="46"/>
      <c r="K60" s="46"/>
      <c r="L60" s="46"/>
      <c r="M60" s="46"/>
      <c r="N60" s="46"/>
      <c r="O60" s="46"/>
      <c r="P60" s="46"/>
    </row>
    <row r="61" spans="1:17" s="43" customFormat="1" x14ac:dyDescent="0.2">
      <c r="D61" s="45"/>
      <c r="E61" s="45"/>
      <c r="F61" s="46"/>
      <c r="G61" s="46"/>
      <c r="H61" s="47"/>
      <c r="I61" s="46"/>
      <c r="J61" s="46"/>
      <c r="K61" s="46"/>
      <c r="L61" s="46"/>
      <c r="M61" s="46"/>
      <c r="N61" s="46"/>
      <c r="O61" s="46"/>
      <c r="P61" s="46"/>
    </row>
    <row r="62" spans="1:17" s="43" customFormat="1" x14ac:dyDescent="0.2">
      <c r="D62" s="45"/>
      <c r="E62" s="45"/>
      <c r="F62" s="46"/>
      <c r="G62" s="46"/>
      <c r="H62" s="47"/>
      <c r="I62" s="46"/>
      <c r="J62" s="46"/>
      <c r="K62" s="46"/>
      <c r="L62" s="46"/>
      <c r="M62" s="46"/>
      <c r="N62" s="46"/>
      <c r="O62" s="46"/>
      <c r="P62" s="46"/>
    </row>
  </sheetData>
  <mergeCells count="2">
    <mergeCell ref="D53:E53"/>
    <mergeCell ref="D54:E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44"/>
  <sheetViews>
    <sheetView workbookViewId="0">
      <selection activeCell="D1" sqref="D1"/>
    </sheetView>
  </sheetViews>
  <sheetFormatPr defaultRowHeight="15" x14ac:dyDescent="0.2"/>
  <cols>
    <col min="4" max="4" width="16" customWidth="1"/>
    <col min="5" max="5" width="21.88671875" customWidth="1"/>
    <col min="6" max="6" width="39.33203125" customWidth="1"/>
    <col min="7" max="7" width="24.109375" style="18" customWidth="1"/>
    <col min="8" max="8" width="16.109375" style="19" bestFit="1" customWidth="1"/>
    <col min="9" max="10" width="20.109375" bestFit="1" customWidth="1"/>
  </cols>
  <sheetData>
    <row r="1" spans="1:10" ht="33" customHeight="1" x14ac:dyDescent="0.2">
      <c r="A1" s="40" t="s">
        <v>1133</v>
      </c>
      <c r="B1" s="40"/>
      <c r="C1" s="40"/>
      <c r="D1" s="40"/>
      <c r="E1" s="40"/>
      <c r="F1" s="40"/>
    </row>
    <row r="2" spans="1:10" ht="31.5" customHeight="1" x14ac:dyDescent="0.25">
      <c r="A2" s="20" t="s">
        <v>0</v>
      </c>
      <c r="B2" s="20" t="s">
        <v>1</v>
      </c>
      <c r="C2" s="20" t="s">
        <v>1134</v>
      </c>
      <c r="D2" s="20" t="s">
        <v>1135</v>
      </c>
      <c r="E2" s="20" t="s">
        <v>2</v>
      </c>
      <c r="F2" s="21" t="s">
        <v>5</v>
      </c>
      <c r="G2" s="22" t="s">
        <v>1136</v>
      </c>
      <c r="H2" s="23" t="s">
        <v>1137</v>
      </c>
      <c r="I2" s="19" t="s">
        <v>1138</v>
      </c>
      <c r="J2" s="19" t="s">
        <v>1139</v>
      </c>
    </row>
    <row r="3" spans="1:10" x14ac:dyDescent="0.2">
      <c r="A3" s="24">
        <v>3010</v>
      </c>
      <c r="B3" s="24">
        <v>241</v>
      </c>
      <c r="C3" s="24">
        <v>1</v>
      </c>
      <c r="D3" s="24" t="s">
        <v>1140</v>
      </c>
      <c r="E3" s="25" t="s">
        <v>357</v>
      </c>
      <c r="F3" s="7" t="s">
        <v>359</v>
      </c>
      <c r="G3" s="26" t="s">
        <v>1141</v>
      </c>
      <c r="H3" s="19" t="s">
        <v>1142</v>
      </c>
      <c r="I3" s="27">
        <v>2297.83</v>
      </c>
      <c r="J3" s="27">
        <v>2388.5500000000002</v>
      </c>
    </row>
    <row r="4" spans="1:10" x14ac:dyDescent="0.2">
      <c r="A4" s="24">
        <v>3011</v>
      </c>
      <c r="B4" s="24">
        <v>241</v>
      </c>
      <c r="C4" s="24">
        <v>1</v>
      </c>
      <c r="D4" s="24" t="s">
        <v>1140</v>
      </c>
      <c r="E4" s="25" t="s">
        <v>357</v>
      </c>
      <c r="F4" s="7" t="s">
        <v>360</v>
      </c>
      <c r="G4" s="28" t="s">
        <v>1143</v>
      </c>
      <c r="H4" s="19" t="s">
        <v>1142</v>
      </c>
      <c r="I4" s="27">
        <v>2332.23</v>
      </c>
      <c r="J4" s="27">
        <v>2439.8200000000002</v>
      </c>
    </row>
    <row r="5" spans="1:10" x14ac:dyDescent="0.2">
      <c r="A5" s="24">
        <v>3012</v>
      </c>
      <c r="B5" s="24">
        <v>241</v>
      </c>
      <c r="C5" s="24">
        <v>1</v>
      </c>
      <c r="D5" s="24" t="s">
        <v>1140</v>
      </c>
      <c r="E5" s="25" t="s">
        <v>357</v>
      </c>
      <c r="F5" s="7" t="s">
        <v>566</v>
      </c>
      <c r="G5" s="28" t="s">
        <v>1144</v>
      </c>
      <c r="H5" s="19" t="s">
        <v>1142</v>
      </c>
      <c r="I5" s="27">
        <v>2187.75</v>
      </c>
      <c r="J5" s="27">
        <v>2216.52</v>
      </c>
    </row>
    <row r="6" spans="1:10" x14ac:dyDescent="0.2">
      <c r="A6" s="24">
        <v>3013</v>
      </c>
      <c r="B6" s="24">
        <v>242</v>
      </c>
      <c r="C6" s="24">
        <v>1</v>
      </c>
      <c r="D6" s="24" t="s">
        <v>1140</v>
      </c>
      <c r="E6" s="25" t="s">
        <v>939</v>
      </c>
      <c r="F6" s="7" t="s">
        <v>941</v>
      </c>
      <c r="G6" s="28" t="s">
        <v>1145</v>
      </c>
      <c r="H6" s="19" t="s">
        <v>1142</v>
      </c>
      <c r="I6" s="27">
        <v>3577.46</v>
      </c>
      <c r="J6" s="27">
        <v>3609.29</v>
      </c>
    </row>
    <row r="7" spans="1:10" x14ac:dyDescent="0.2">
      <c r="A7" s="24">
        <v>3014</v>
      </c>
      <c r="B7" s="24">
        <v>244</v>
      </c>
      <c r="C7" s="24">
        <v>1</v>
      </c>
      <c r="D7" s="24" t="s">
        <v>1140</v>
      </c>
      <c r="E7" s="25" t="s">
        <v>137</v>
      </c>
      <c r="F7" s="7" t="s">
        <v>139</v>
      </c>
      <c r="G7" s="28" t="s">
        <v>1146</v>
      </c>
      <c r="H7" s="19" t="s">
        <v>1142</v>
      </c>
      <c r="I7" s="27">
        <v>2304.71</v>
      </c>
      <c r="J7" s="27">
        <v>2461.33</v>
      </c>
    </row>
    <row r="8" spans="1:10" x14ac:dyDescent="0.2">
      <c r="A8" s="24">
        <v>3015</v>
      </c>
      <c r="B8" s="24">
        <v>244</v>
      </c>
      <c r="C8" s="24">
        <v>1</v>
      </c>
      <c r="D8" s="24" t="s">
        <v>1140</v>
      </c>
      <c r="E8" s="25" t="s">
        <v>137</v>
      </c>
      <c r="F8" s="7" t="s">
        <v>200</v>
      </c>
      <c r="G8" s="28" t="s">
        <v>1147</v>
      </c>
      <c r="H8" s="19" t="s">
        <v>1142</v>
      </c>
      <c r="I8" s="27">
        <v>2057.04</v>
      </c>
      <c r="J8" s="27">
        <v>2171.8599999999997</v>
      </c>
    </row>
    <row r="9" spans="1:10" x14ac:dyDescent="0.2">
      <c r="A9" s="24">
        <v>3016</v>
      </c>
      <c r="B9" s="24">
        <v>244</v>
      </c>
      <c r="C9" s="24">
        <v>1</v>
      </c>
      <c r="D9" s="24" t="s">
        <v>1140</v>
      </c>
      <c r="E9" s="25" t="s">
        <v>137</v>
      </c>
      <c r="F9" s="7" t="s">
        <v>201</v>
      </c>
      <c r="G9" s="28" t="s">
        <v>1148</v>
      </c>
      <c r="H9" s="19" t="s">
        <v>1142</v>
      </c>
      <c r="I9" s="27">
        <v>2057.04</v>
      </c>
      <c r="J9" s="27">
        <v>2173.5100000000002</v>
      </c>
    </row>
    <row r="10" spans="1:10" x14ac:dyDescent="0.2">
      <c r="A10" s="24">
        <v>3017</v>
      </c>
      <c r="B10" s="24">
        <v>244</v>
      </c>
      <c r="C10" s="24">
        <v>1</v>
      </c>
      <c r="D10" s="24" t="s">
        <v>1140</v>
      </c>
      <c r="E10" s="25" t="s">
        <v>137</v>
      </c>
      <c r="F10" s="7" t="s">
        <v>744</v>
      </c>
      <c r="G10" s="28" t="s">
        <v>1149</v>
      </c>
      <c r="H10" s="19" t="s">
        <v>1142</v>
      </c>
      <c r="I10" s="27">
        <v>1960.7199999999998</v>
      </c>
      <c r="J10" s="27">
        <v>2057.7200000000003</v>
      </c>
    </row>
    <row r="11" spans="1:10" x14ac:dyDescent="0.2">
      <c r="A11" s="24">
        <v>3018</v>
      </c>
      <c r="B11" s="24">
        <v>244</v>
      </c>
      <c r="C11" s="24">
        <v>1</v>
      </c>
      <c r="D11" s="24" t="s">
        <v>1140</v>
      </c>
      <c r="E11" s="25" t="s">
        <v>137</v>
      </c>
      <c r="F11" s="7" t="s">
        <v>904</v>
      </c>
      <c r="G11" s="28" t="s">
        <v>1150</v>
      </c>
      <c r="H11" s="19" t="s">
        <v>1142</v>
      </c>
      <c r="I11" s="27">
        <v>2497.3500000000004</v>
      </c>
      <c r="J11" s="27">
        <v>2658.17</v>
      </c>
    </row>
    <row r="12" spans="1:10" x14ac:dyDescent="0.2">
      <c r="A12" s="24">
        <v>3019</v>
      </c>
      <c r="B12" s="24">
        <v>244</v>
      </c>
      <c r="C12" s="24">
        <v>1</v>
      </c>
      <c r="D12" s="24" t="s">
        <v>1140</v>
      </c>
      <c r="E12" s="25" t="s">
        <v>137</v>
      </c>
      <c r="F12" s="7" t="s">
        <v>921</v>
      </c>
      <c r="G12" s="28" t="s">
        <v>1151</v>
      </c>
      <c r="H12" s="19" t="s">
        <v>1142</v>
      </c>
      <c r="I12" s="27">
        <v>1926.3199999999997</v>
      </c>
      <c r="J12" s="27">
        <v>2032.91</v>
      </c>
    </row>
    <row r="13" spans="1:10" x14ac:dyDescent="0.2">
      <c r="A13" s="24">
        <v>3020</v>
      </c>
      <c r="B13" s="24">
        <v>245</v>
      </c>
      <c r="C13" s="24">
        <v>1</v>
      </c>
      <c r="D13" s="24" t="s">
        <v>1140</v>
      </c>
      <c r="E13" s="25" t="s">
        <v>100</v>
      </c>
      <c r="F13" s="7" t="s">
        <v>326</v>
      </c>
      <c r="G13" s="28" t="s">
        <v>1152</v>
      </c>
      <c r="H13" s="19" t="s">
        <v>1142</v>
      </c>
      <c r="I13" s="27">
        <v>3164.67</v>
      </c>
      <c r="J13" s="27">
        <v>3352.89</v>
      </c>
    </row>
    <row r="14" spans="1:10" x14ac:dyDescent="0.2">
      <c r="A14" s="24">
        <v>3021</v>
      </c>
      <c r="B14" s="24">
        <v>245</v>
      </c>
      <c r="C14" s="24">
        <v>1</v>
      </c>
      <c r="D14" s="24" t="s">
        <v>1140</v>
      </c>
      <c r="E14" s="25" t="s">
        <v>100</v>
      </c>
      <c r="F14" s="7" t="s">
        <v>339</v>
      </c>
      <c r="G14" s="28" t="s">
        <v>1153</v>
      </c>
      <c r="H14" s="19" t="s">
        <v>1142</v>
      </c>
      <c r="I14" s="27">
        <v>2201.5099999999998</v>
      </c>
      <c r="J14" s="27">
        <v>2292.61</v>
      </c>
    </row>
    <row r="15" spans="1:10" x14ac:dyDescent="0.2">
      <c r="A15" s="24">
        <v>3022</v>
      </c>
      <c r="B15" s="24">
        <v>245</v>
      </c>
      <c r="C15" s="24">
        <v>1</v>
      </c>
      <c r="D15" s="24" t="s">
        <v>1140</v>
      </c>
      <c r="E15" s="25" t="s">
        <v>100</v>
      </c>
      <c r="F15" s="7" t="s">
        <v>456</v>
      </c>
      <c r="G15" s="28" t="s">
        <v>1154</v>
      </c>
      <c r="H15" s="19" t="s">
        <v>1142</v>
      </c>
      <c r="I15" s="27">
        <v>2875.73</v>
      </c>
      <c r="J15" s="27">
        <v>3061.76</v>
      </c>
    </row>
    <row r="16" spans="1:10" x14ac:dyDescent="0.2">
      <c r="A16" s="24">
        <v>3023</v>
      </c>
      <c r="B16" s="24">
        <v>261</v>
      </c>
      <c r="C16" s="24">
        <v>1</v>
      </c>
      <c r="D16" s="24" t="s">
        <v>1140</v>
      </c>
      <c r="E16" s="25" t="s">
        <v>35</v>
      </c>
      <c r="F16" s="7" t="s">
        <v>853</v>
      </c>
      <c r="G16" s="28" t="s">
        <v>1155</v>
      </c>
      <c r="H16" s="19" t="s">
        <v>1142</v>
      </c>
      <c r="I16" s="27">
        <v>2538.62</v>
      </c>
      <c r="J16" s="27">
        <v>2734.26</v>
      </c>
    </row>
    <row r="17" spans="1:10" x14ac:dyDescent="0.2">
      <c r="A17" s="24">
        <v>3024</v>
      </c>
      <c r="B17" s="24">
        <v>245</v>
      </c>
      <c r="C17" s="24">
        <v>1</v>
      </c>
      <c r="D17" s="24" t="s">
        <v>1140</v>
      </c>
      <c r="E17" s="25" t="s">
        <v>100</v>
      </c>
      <c r="F17" s="7" t="s">
        <v>856</v>
      </c>
      <c r="G17" s="28" t="s">
        <v>1156</v>
      </c>
      <c r="H17" s="19" t="s">
        <v>1142</v>
      </c>
      <c r="I17" s="27">
        <v>2118.96</v>
      </c>
      <c r="J17" s="27">
        <v>2246.29</v>
      </c>
    </row>
    <row r="18" spans="1:10" x14ac:dyDescent="0.2">
      <c r="A18" s="24">
        <v>3025</v>
      </c>
      <c r="B18" s="24">
        <v>245</v>
      </c>
      <c r="C18" s="24">
        <v>1</v>
      </c>
      <c r="D18" s="24" t="s">
        <v>1140</v>
      </c>
      <c r="E18" s="25" t="s">
        <v>100</v>
      </c>
      <c r="F18" s="7" t="s">
        <v>855</v>
      </c>
      <c r="G18" s="28" t="s">
        <v>1157</v>
      </c>
      <c r="H18" s="19" t="s">
        <v>1142</v>
      </c>
      <c r="I18" s="27">
        <v>2242.8000000000002</v>
      </c>
      <c r="J18" s="27">
        <v>2367.04</v>
      </c>
    </row>
    <row r="19" spans="1:10" x14ac:dyDescent="0.2">
      <c r="A19" s="24">
        <v>3026</v>
      </c>
      <c r="B19" s="24">
        <v>245</v>
      </c>
      <c r="C19" s="24">
        <v>1</v>
      </c>
      <c r="D19" s="24" t="s">
        <v>1140</v>
      </c>
      <c r="E19" s="25" t="s">
        <v>100</v>
      </c>
      <c r="F19" s="7" t="s">
        <v>102</v>
      </c>
      <c r="G19" s="28" t="s">
        <v>1158</v>
      </c>
      <c r="H19" s="19" t="s">
        <v>1142</v>
      </c>
      <c r="I19" s="27">
        <v>2607.42</v>
      </c>
      <c r="J19" s="27">
        <v>2762.38</v>
      </c>
    </row>
    <row r="20" spans="1:10" x14ac:dyDescent="0.2">
      <c r="A20" s="24">
        <v>3027</v>
      </c>
      <c r="B20" s="24">
        <v>245</v>
      </c>
      <c r="C20" s="24">
        <v>1</v>
      </c>
      <c r="D20" s="24" t="s">
        <v>1140</v>
      </c>
      <c r="E20" s="25" t="s">
        <v>100</v>
      </c>
      <c r="F20" s="7" t="s">
        <v>174</v>
      </c>
      <c r="G20" s="28" t="s">
        <v>1159</v>
      </c>
      <c r="H20" s="19" t="s">
        <v>1142</v>
      </c>
      <c r="I20" s="27">
        <v>2579.9</v>
      </c>
      <c r="J20" s="27">
        <v>2737.56</v>
      </c>
    </row>
    <row r="21" spans="1:10" x14ac:dyDescent="0.2">
      <c r="A21" s="24">
        <v>3029</v>
      </c>
      <c r="B21" s="24">
        <v>247</v>
      </c>
      <c r="C21" s="24">
        <v>1</v>
      </c>
      <c r="D21" s="24" t="s">
        <v>1140</v>
      </c>
      <c r="E21" s="25" t="s">
        <v>823</v>
      </c>
      <c r="F21" s="7" t="s">
        <v>825</v>
      </c>
      <c r="G21" s="28" t="s">
        <v>1160</v>
      </c>
      <c r="H21" s="19" t="s">
        <v>1142</v>
      </c>
      <c r="I21" s="27">
        <v>3150.91</v>
      </c>
      <c r="J21" s="27">
        <v>3298.32</v>
      </c>
    </row>
    <row r="22" spans="1:10" x14ac:dyDescent="0.2">
      <c r="A22" s="24">
        <v>3030</v>
      </c>
      <c r="B22" s="24">
        <v>248</v>
      </c>
      <c r="C22" s="24">
        <v>1</v>
      </c>
      <c r="D22" s="24" t="s">
        <v>1140</v>
      </c>
      <c r="E22" s="25" t="s">
        <v>274</v>
      </c>
      <c r="F22" s="7" t="s">
        <v>304</v>
      </c>
      <c r="G22" s="28" t="s">
        <v>1161</v>
      </c>
      <c r="H22" s="19" t="s">
        <v>1142</v>
      </c>
      <c r="I22" s="27">
        <v>2917</v>
      </c>
      <c r="J22" s="27">
        <v>3159.37</v>
      </c>
    </row>
    <row r="23" spans="1:10" x14ac:dyDescent="0.2">
      <c r="A23" s="24">
        <v>3031</v>
      </c>
      <c r="B23" s="24">
        <v>248</v>
      </c>
      <c r="C23" s="24">
        <v>1</v>
      </c>
      <c r="D23" s="24" t="s">
        <v>1140</v>
      </c>
      <c r="E23" s="25" t="s">
        <v>274</v>
      </c>
      <c r="F23" s="7" t="s">
        <v>411</v>
      </c>
      <c r="G23" s="28" t="s">
        <v>1162</v>
      </c>
      <c r="H23" s="19" t="s">
        <v>1142</v>
      </c>
      <c r="I23" s="27">
        <v>3887.04</v>
      </c>
      <c r="J23" s="27">
        <v>4160.1000000000004</v>
      </c>
    </row>
    <row r="24" spans="1:10" x14ac:dyDescent="0.2">
      <c r="A24" s="24">
        <v>3033</v>
      </c>
      <c r="B24" s="24">
        <v>248</v>
      </c>
      <c r="C24" s="24">
        <v>1</v>
      </c>
      <c r="D24" s="24" t="s">
        <v>1140</v>
      </c>
      <c r="E24" s="25" t="s">
        <v>274</v>
      </c>
      <c r="F24" s="7" t="s">
        <v>742</v>
      </c>
      <c r="G24" s="28" t="s">
        <v>1163</v>
      </c>
      <c r="H24" s="19" t="s">
        <v>1142</v>
      </c>
      <c r="I24" s="27">
        <v>2917</v>
      </c>
      <c r="J24" s="27">
        <v>3111.4</v>
      </c>
    </row>
    <row r="25" spans="1:10" x14ac:dyDescent="0.2">
      <c r="A25" s="24">
        <v>3034</v>
      </c>
      <c r="B25" s="24">
        <v>248</v>
      </c>
      <c r="C25" s="24">
        <v>1</v>
      </c>
      <c r="D25" s="24" t="s">
        <v>1140</v>
      </c>
      <c r="E25" s="25" t="s">
        <v>274</v>
      </c>
      <c r="F25" s="7" t="s">
        <v>750</v>
      </c>
      <c r="G25" s="28" t="s">
        <v>1164</v>
      </c>
      <c r="H25" s="19" t="s">
        <v>1142</v>
      </c>
      <c r="I25" s="27">
        <v>5022.2000000000007</v>
      </c>
      <c r="J25" s="27">
        <v>5316.34</v>
      </c>
    </row>
    <row r="26" spans="1:10" x14ac:dyDescent="0.2">
      <c r="A26" s="24">
        <v>3035</v>
      </c>
      <c r="B26" s="24">
        <v>248</v>
      </c>
      <c r="C26" s="24">
        <v>1</v>
      </c>
      <c r="D26" s="24" t="s">
        <v>1140</v>
      </c>
      <c r="E26" s="25" t="s">
        <v>274</v>
      </c>
      <c r="F26" s="7" t="s">
        <v>898</v>
      </c>
      <c r="G26" s="28" t="s">
        <v>1165</v>
      </c>
      <c r="H26" s="19" t="s">
        <v>1142</v>
      </c>
      <c r="I26" s="27">
        <v>2978.93</v>
      </c>
      <c r="J26" s="27">
        <v>3204.03</v>
      </c>
    </row>
    <row r="27" spans="1:10" x14ac:dyDescent="0.2">
      <c r="A27" s="24">
        <v>3038</v>
      </c>
      <c r="B27" s="24">
        <v>249</v>
      </c>
      <c r="C27" s="24">
        <v>1</v>
      </c>
      <c r="D27" s="24" t="s">
        <v>1140</v>
      </c>
      <c r="E27" s="25" t="s">
        <v>268</v>
      </c>
      <c r="F27" s="7" t="s">
        <v>271</v>
      </c>
      <c r="G27" s="28" t="s">
        <v>1166</v>
      </c>
      <c r="H27" s="19" t="s">
        <v>1142</v>
      </c>
      <c r="I27" s="27">
        <v>9824.26</v>
      </c>
      <c r="J27" s="27">
        <v>10847.71</v>
      </c>
    </row>
    <row r="28" spans="1:10" x14ac:dyDescent="0.2">
      <c r="A28" s="24">
        <v>3044</v>
      </c>
      <c r="B28" s="24">
        <v>258</v>
      </c>
      <c r="C28" s="24">
        <v>1</v>
      </c>
      <c r="D28" s="24" t="s">
        <v>1140</v>
      </c>
      <c r="E28" s="25" t="s">
        <v>889</v>
      </c>
      <c r="F28" s="7" t="s">
        <v>891</v>
      </c>
      <c r="G28" s="28" t="s">
        <v>1167</v>
      </c>
      <c r="H28" s="19" t="s">
        <v>1142</v>
      </c>
      <c r="I28" s="27">
        <v>2167.1099999999997</v>
      </c>
      <c r="J28" s="27">
        <v>2257.87</v>
      </c>
    </row>
    <row r="29" spans="1:10" x14ac:dyDescent="0.2">
      <c r="A29" s="24">
        <v>3045</v>
      </c>
      <c r="B29" s="24">
        <v>259</v>
      </c>
      <c r="C29" s="24">
        <v>1</v>
      </c>
      <c r="D29" s="24" t="s">
        <v>1140</v>
      </c>
      <c r="E29" s="25" t="s">
        <v>909</v>
      </c>
      <c r="F29" s="7" t="s">
        <v>911</v>
      </c>
      <c r="G29" s="28" t="s">
        <v>1168</v>
      </c>
      <c r="H29" s="19" t="s">
        <v>1142</v>
      </c>
      <c r="I29" s="27">
        <v>2813.81</v>
      </c>
      <c r="J29" s="27">
        <v>2992.3</v>
      </c>
    </row>
    <row r="30" spans="1:10" x14ac:dyDescent="0.2">
      <c r="A30" s="24">
        <v>3046</v>
      </c>
      <c r="B30" s="24">
        <v>262</v>
      </c>
      <c r="C30" s="24">
        <v>1</v>
      </c>
      <c r="D30" s="24" t="s">
        <v>1140</v>
      </c>
      <c r="E30" s="25" t="s">
        <v>567</v>
      </c>
      <c r="F30" s="7" t="s">
        <v>569</v>
      </c>
      <c r="G30" s="28" t="s">
        <v>1169</v>
      </c>
      <c r="H30" s="19" t="s">
        <v>1142</v>
      </c>
      <c r="I30" s="27">
        <v>2683.09</v>
      </c>
      <c r="J30" s="27">
        <v>2845.08</v>
      </c>
    </row>
    <row r="31" spans="1:10" x14ac:dyDescent="0.2">
      <c r="A31" s="24">
        <v>3048</v>
      </c>
      <c r="B31" s="24">
        <v>262</v>
      </c>
      <c r="C31" s="24">
        <v>1</v>
      </c>
      <c r="D31" s="24" t="s">
        <v>1140</v>
      </c>
      <c r="E31" s="25" t="s">
        <v>567</v>
      </c>
      <c r="F31" s="7" t="s">
        <v>767</v>
      </c>
      <c r="G31" s="28" t="s">
        <v>1170</v>
      </c>
      <c r="H31" s="19" t="s">
        <v>1142</v>
      </c>
      <c r="I31" s="27">
        <v>2992.69</v>
      </c>
      <c r="J31" s="27">
        <v>3218.91</v>
      </c>
    </row>
    <row r="32" spans="1:10" x14ac:dyDescent="0.2">
      <c r="A32" s="24">
        <v>3049</v>
      </c>
      <c r="B32" s="24">
        <v>262</v>
      </c>
      <c r="C32" s="24">
        <v>1</v>
      </c>
      <c r="D32" s="24" t="s">
        <v>1140</v>
      </c>
      <c r="E32" s="25" t="s">
        <v>567</v>
      </c>
      <c r="F32" s="7" t="s">
        <v>814</v>
      </c>
      <c r="G32" s="28" t="s">
        <v>1171</v>
      </c>
      <c r="H32" s="19" t="s">
        <v>1142</v>
      </c>
      <c r="I32" s="27">
        <v>2978.93</v>
      </c>
      <c r="J32" s="27">
        <v>3207.33</v>
      </c>
    </row>
    <row r="33" spans="1:10" x14ac:dyDescent="0.2">
      <c r="A33" s="24">
        <v>3050</v>
      </c>
      <c r="B33" s="24">
        <v>262</v>
      </c>
      <c r="C33" s="24">
        <v>1</v>
      </c>
      <c r="D33" s="24" t="s">
        <v>1140</v>
      </c>
      <c r="E33" s="25" t="s">
        <v>567</v>
      </c>
      <c r="F33" s="7" t="s">
        <v>957</v>
      </c>
      <c r="G33" s="28" t="s">
        <v>1172</v>
      </c>
      <c r="H33" s="19" t="s">
        <v>1142</v>
      </c>
      <c r="I33" s="27">
        <v>3054.6</v>
      </c>
      <c r="J33" s="27">
        <v>3208.99</v>
      </c>
    </row>
    <row r="34" spans="1:10" x14ac:dyDescent="0.2">
      <c r="A34" s="24">
        <v>3051</v>
      </c>
      <c r="B34" s="24">
        <v>263</v>
      </c>
      <c r="C34" s="24">
        <v>1</v>
      </c>
      <c r="D34" s="24" t="s">
        <v>1140</v>
      </c>
      <c r="E34" s="25" t="s">
        <v>330</v>
      </c>
      <c r="F34" s="7" t="s">
        <v>333</v>
      </c>
      <c r="G34" s="28" t="s">
        <v>1173</v>
      </c>
      <c r="H34" s="19" t="s">
        <v>1142</v>
      </c>
      <c r="I34" s="27">
        <v>5778.98</v>
      </c>
      <c r="J34" s="27">
        <v>6011.07</v>
      </c>
    </row>
    <row r="35" spans="1:10" x14ac:dyDescent="0.2">
      <c r="A35" s="24">
        <v>3081</v>
      </c>
      <c r="B35" s="24">
        <v>254</v>
      </c>
      <c r="C35" s="24">
        <v>1</v>
      </c>
      <c r="D35" s="24" t="s">
        <v>1140</v>
      </c>
      <c r="E35" s="25" t="s">
        <v>24</v>
      </c>
      <c r="F35" s="7" t="s">
        <v>1040</v>
      </c>
      <c r="G35" s="28" t="s">
        <v>1174</v>
      </c>
      <c r="H35" s="19" t="s">
        <v>1142</v>
      </c>
      <c r="I35" s="27">
        <v>2985.81</v>
      </c>
      <c r="J35" s="27">
        <v>3167.63</v>
      </c>
    </row>
    <row r="36" spans="1:10" x14ac:dyDescent="0.2">
      <c r="A36" s="24">
        <v>3082</v>
      </c>
      <c r="B36" s="24">
        <v>254</v>
      </c>
      <c r="C36" s="24">
        <v>1</v>
      </c>
      <c r="D36" s="24" t="s">
        <v>1140</v>
      </c>
      <c r="E36" s="25" t="s">
        <v>24</v>
      </c>
      <c r="F36" s="7" t="s">
        <v>447</v>
      </c>
      <c r="G36" s="28" t="s">
        <v>1175</v>
      </c>
      <c r="H36" s="19" t="s">
        <v>1142</v>
      </c>
      <c r="I36" s="27">
        <v>3006.44</v>
      </c>
      <c r="J36" s="27">
        <v>3238.76</v>
      </c>
    </row>
    <row r="37" spans="1:10" x14ac:dyDescent="0.2">
      <c r="A37" s="24">
        <v>3083</v>
      </c>
      <c r="B37" s="24">
        <v>254</v>
      </c>
      <c r="C37" s="24">
        <v>1</v>
      </c>
      <c r="D37" s="24" t="s">
        <v>1140</v>
      </c>
      <c r="E37" s="25" t="s">
        <v>24</v>
      </c>
      <c r="F37" s="7" t="s">
        <v>347</v>
      </c>
      <c r="G37" s="28" t="s">
        <v>1176</v>
      </c>
      <c r="H37" s="19" t="s">
        <v>1142</v>
      </c>
      <c r="I37" s="27">
        <v>2930.76</v>
      </c>
      <c r="J37" s="27">
        <v>3121.32</v>
      </c>
    </row>
    <row r="38" spans="1:10" x14ac:dyDescent="0.2">
      <c r="A38" s="24">
        <v>3084</v>
      </c>
      <c r="B38" s="24">
        <v>254</v>
      </c>
      <c r="C38" s="24">
        <v>1</v>
      </c>
      <c r="D38" s="24" t="s">
        <v>1140</v>
      </c>
      <c r="E38" s="25" t="s">
        <v>24</v>
      </c>
      <c r="F38" s="7" t="s">
        <v>26</v>
      </c>
      <c r="G38" s="28" t="s">
        <v>1177</v>
      </c>
      <c r="H38" s="19" t="s">
        <v>1142</v>
      </c>
      <c r="I38" s="27">
        <v>3322.91</v>
      </c>
      <c r="J38" s="27">
        <v>3523.28</v>
      </c>
    </row>
    <row r="39" spans="1:10" x14ac:dyDescent="0.2">
      <c r="A39" s="24">
        <v>3086</v>
      </c>
      <c r="B39" s="24">
        <v>254</v>
      </c>
      <c r="C39" s="24">
        <v>1</v>
      </c>
      <c r="D39" s="24" t="s">
        <v>1140</v>
      </c>
      <c r="E39" s="25" t="s">
        <v>24</v>
      </c>
      <c r="F39" s="7" t="s">
        <v>161</v>
      </c>
      <c r="G39" s="28" t="s">
        <v>1178</v>
      </c>
      <c r="H39" s="19" t="s">
        <v>1142</v>
      </c>
      <c r="I39" s="27">
        <v>3694.42</v>
      </c>
      <c r="J39" s="27">
        <v>3898.76</v>
      </c>
    </row>
    <row r="40" spans="1:10" x14ac:dyDescent="0.2">
      <c r="A40" s="24">
        <v>3089</v>
      </c>
      <c r="B40" s="24">
        <v>254</v>
      </c>
      <c r="C40" s="24">
        <v>1</v>
      </c>
      <c r="D40" s="24" t="s">
        <v>1140</v>
      </c>
      <c r="E40" s="25" t="s">
        <v>24</v>
      </c>
      <c r="F40" s="7" t="s">
        <v>232</v>
      </c>
      <c r="G40" s="28" t="s">
        <v>1179</v>
      </c>
      <c r="H40" s="19" t="s">
        <v>1142</v>
      </c>
      <c r="I40" s="27">
        <v>3123.4</v>
      </c>
      <c r="J40" s="27">
        <v>3296.66</v>
      </c>
    </row>
    <row r="41" spans="1:10" x14ac:dyDescent="0.2">
      <c r="A41" s="24">
        <v>3090</v>
      </c>
      <c r="B41" s="24">
        <v>254</v>
      </c>
      <c r="C41" s="24">
        <v>1</v>
      </c>
      <c r="D41" s="24" t="s">
        <v>1140</v>
      </c>
      <c r="E41" s="25" t="s">
        <v>24</v>
      </c>
      <c r="F41" s="7" t="s">
        <v>277</v>
      </c>
      <c r="G41" s="28" t="s">
        <v>1180</v>
      </c>
      <c r="H41" s="19" t="s">
        <v>1142</v>
      </c>
      <c r="I41" s="27">
        <v>3398.58</v>
      </c>
      <c r="J41" s="27">
        <v>3630.79</v>
      </c>
    </row>
    <row r="42" spans="1:10" x14ac:dyDescent="0.2">
      <c r="A42" s="24">
        <v>3094</v>
      </c>
      <c r="B42" s="24">
        <v>254</v>
      </c>
      <c r="C42" s="24">
        <v>1</v>
      </c>
      <c r="D42" s="24" t="s">
        <v>1140</v>
      </c>
      <c r="E42" s="25" t="s">
        <v>24</v>
      </c>
      <c r="F42" s="7" t="s">
        <v>356</v>
      </c>
      <c r="G42" s="28" t="s">
        <v>1181</v>
      </c>
      <c r="H42" s="19" t="s">
        <v>1142</v>
      </c>
      <c r="I42" s="27">
        <v>2978.9300000000003</v>
      </c>
      <c r="J42" s="27">
        <v>3539.8199999999997</v>
      </c>
    </row>
    <row r="43" spans="1:10" x14ac:dyDescent="0.2">
      <c r="A43" s="24">
        <v>3095</v>
      </c>
      <c r="B43" s="24">
        <v>254</v>
      </c>
      <c r="C43" s="24">
        <v>1</v>
      </c>
      <c r="D43" s="24" t="s">
        <v>1140</v>
      </c>
      <c r="E43" s="25" t="s">
        <v>24</v>
      </c>
      <c r="F43" s="7" t="s">
        <v>368</v>
      </c>
      <c r="G43" s="28" t="s">
        <v>1182</v>
      </c>
      <c r="H43" s="19" t="s">
        <v>1142</v>
      </c>
      <c r="I43" s="27">
        <v>4327.3500000000004</v>
      </c>
      <c r="J43" s="27">
        <v>4524.01</v>
      </c>
    </row>
    <row r="44" spans="1:10" x14ac:dyDescent="0.2">
      <c r="A44" s="24">
        <v>3096</v>
      </c>
      <c r="B44" s="24">
        <v>254</v>
      </c>
      <c r="C44" s="24">
        <v>1</v>
      </c>
      <c r="D44" s="24" t="s">
        <v>1140</v>
      </c>
      <c r="E44" s="25" t="s">
        <v>24</v>
      </c>
      <c r="F44" s="7" t="s">
        <v>370</v>
      </c>
      <c r="G44" s="28" t="s">
        <v>1183</v>
      </c>
      <c r="H44" s="19" t="s">
        <v>1142</v>
      </c>
      <c r="I44" s="27">
        <v>3735.7</v>
      </c>
      <c r="J44" s="27">
        <v>3983.1099999999997</v>
      </c>
    </row>
    <row r="45" spans="1:10" x14ac:dyDescent="0.2">
      <c r="A45" s="24">
        <v>3097</v>
      </c>
      <c r="B45" s="24">
        <v>254</v>
      </c>
      <c r="C45" s="24">
        <v>1</v>
      </c>
      <c r="D45" s="24" t="s">
        <v>1140</v>
      </c>
      <c r="E45" s="25" t="s">
        <v>24</v>
      </c>
      <c r="F45" s="7" t="s">
        <v>371</v>
      </c>
      <c r="G45" s="28" t="s">
        <v>1184</v>
      </c>
      <c r="H45" s="19" t="s">
        <v>1142</v>
      </c>
      <c r="I45" s="27">
        <v>3577.46</v>
      </c>
      <c r="J45" s="27">
        <v>3824.32</v>
      </c>
    </row>
    <row r="46" spans="1:10" x14ac:dyDescent="0.2">
      <c r="A46" s="24">
        <v>3099</v>
      </c>
      <c r="B46" s="24">
        <v>254</v>
      </c>
      <c r="C46" s="24">
        <v>1</v>
      </c>
      <c r="D46" s="24" t="s">
        <v>1140</v>
      </c>
      <c r="E46" s="25" t="s">
        <v>24</v>
      </c>
      <c r="F46" s="7" t="s">
        <v>395</v>
      </c>
      <c r="G46" s="28" t="s">
        <v>1185</v>
      </c>
      <c r="H46" s="19" t="s">
        <v>1142</v>
      </c>
      <c r="I46" s="27">
        <v>2538.62</v>
      </c>
      <c r="J46" s="27">
        <v>2673.0499999999997</v>
      </c>
    </row>
    <row r="47" spans="1:10" x14ac:dyDescent="0.2">
      <c r="A47" s="24">
        <v>3100</v>
      </c>
      <c r="B47" s="24">
        <v>254</v>
      </c>
      <c r="C47" s="24">
        <v>1</v>
      </c>
      <c r="D47" s="24" t="s">
        <v>1140</v>
      </c>
      <c r="E47" s="25" t="s">
        <v>24</v>
      </c>
      <c r="F47" s="7" t="s">
        <v>396</v>
      </c>
      <c r="G47" s="28" t="s">
        <v>1186</v>
      </c>
      <c r="H47" s="19" t="s">
        <v>1142</v>
      </c>
      <c r="I47" s="27">
        <v>2634.9399999999996</v>
      </c>
      <c r="J47" s="27">
        <v>2780.57</v>
      </c>
    </row>
    <row r="48" spans="1:10" x14ac:dyDescent="0.2">
      <c r="A48" s="24">
        <v>3101</v>
      </c>
      <c r="B48" s="24">
        <v>254</v>
      </c>
      <c r="C48" s="24">
        <v>1</v>
      </c>
      <c r="D48" s="24" t="s">
        <v>1140</v>
      </c>
      <c r="E48" s="25" t="s">
        <v>24</v>
      </c>
      <c r="F48" s="7" t="s">
        <v>397</v>
      </c>
      <c r="G48" s="28" t="s">
        <v>1187</v>
      </c>
      <c r="H48" s="19" t="s">
        <v>1142</v>
      </c>
      <c r="I48" s="27">
        <v>2284.0699999999997</v>
      </c>
      <c r="J48" s="27">
        <v>2421.63</v>
      </c>
    </row>
    <row r="49" spans="1:10" x14ac:dyDescent="0.2">
      <c r="A49" s="24">
        <v>3102</v>
      </c>
      <c r="B49" s="24">
        <v>254</v>
      </c>
      <c r="C49" s="24">
        <v>1</v>
      </c>
      <c r="D49" s="24" t="s">
        <v>1140</v>
      </c>
      <c r="E49" s="25" t="s">
        <v>24</v>
      </c>
      <c r="F49" s="7" t="s">
        <v>399</v>
      </c>
      <c r="G49" s="28" t="s">
        <v>1188</v>
      </c>
      <c r="H49" s="19" t="s">
        <v>1142</v>
      </c>
      <c r="I49" s="27">
        <v>3061.48</v>
      </c>
      <c r="J49" s="27">
        <v>3304.9300000000003</v>
      </c>
    </row>
    <row r="50" spans="1:10" x14ac:dyDescent="0.2">
      <c r="A50" s="24">
        <v>3103</v>
      </c>
      <c r="B50" s="24">
        <v>254</v>
      </c>
      <c r="C50" s="24">
        <v>1</v>
      </c>
      <c r="D50" s="24" t="s">
        <v>1140</v>
      </c>
      <c r="E50" s="25" t="s">
        <v>24</v>
      </c>
      <c r="F50" s="7" t="s">
        <v>402</v>
      </c>
      <c r="G50" s="28" t="s">
        <v>1189</v>
      </c>
      <c r="H50" s="19" t="s">
        <v>1142</v>
      </c>
      <c r="I50" s="27">
        <v>4059.04</v>
      </c>
      <c r="J50" s="27">
        <v>4295.75</v>
      </c>
    </row>
    <row r="51" spans="1:10" x14ac:dyDescent="0.2">
      <c r="A51" s="24">
        <v>3104</v>
      </c>
      <c r="B51" s="24">
        <v>254</v>
      </c>
      <c r="C51" s="24">
        <v>1</v>
      </c>
      <c r="D51" s="24" t="s">
        <v>1140</v>
      </c>
      <c r="E51" s="25" t="s">
        <v>24</v>
      </c>
      <c r="F51" s="7" t="s">
        <v>404</v>
      </c>
      <c r="G51" s="28" t="s">
        <v>1190</v>
      </c>
      <c r="H51" s="19" t="s">
        <v>1142</v>
      </c>
      <c r="I51" s="27">
        <v>3543.0600000000004</v>
      </c>
      <c r="J51" s="27">
        <v>3731.6899999999996</v>
      </c>
    </row>
    <row r="52" spans="1:10" x14ac:dyDescent="0.2">
      <c r="A52" s="24">
        <v>3106</v>
      </c>
      <c r="B52" s="24">
        <v>254</v>
      </c>
      <c r="C52" s="24">
        <v>1</v>
      </c>
      <c r="D52" s="24" t="s">
        <v>1140</v>
      </c>
      <c r="E52" s="25" t="s">
        <v>24</v>
      </c>
      <c r="F52" s="7" t="s">
        <v>451</v>
      </c>
      <c r="G52" s="28" t="s">
        <v>1191</v>
      </c>
      <c r="H52" s="19" t="s">
        <v>1142</v>
      </c>
      <c r="I52" s="27">
        <v>3997.12</v>
      </c>
      <c r="J52" s="27">
        <v>4222.9699999999993</v>
      </c>
    </row>
    <row r="53" spans="1:10" x14ac:dyDescent="0.2">
      <c r="A53" s="24">
        <v>3107</v>
      </c>
      <c r="B53" s="24">
        <v>254</v>
      </c>
      <c r="C53" s="24">
        <v>1</v>
      </c>
      <c r="D53" s="24" t="s">
        <v>1140</v>
      </c>
      <c r="E53" s="25" t="s">
        <v>24</v>
      </c>
      <c r="F53" s="7" t="s">
        <v>517</v>
      </c>
      <c r="G53" s="28" t="s">
        <v>1192</v>
      </c>
      <c r="H53" s="19" t="s">
        <v>1142</v>
      </c>
      <c r="I53" s="27">
        <v>4017.7599999999998</v>
      </c>
      <c r="J53" s="27">
        <v>4186.57</v>
      </c>
    </row>
    <row r="54" spans="1:10" x14ac:dyDescent="0.2">
      <c r="A54" s="24">
        <v>3108</v>
      </c>
      <c r="B54" s="24">
        <v>254</v>
      </c>
      <c r="C54" s="24">
        <v>1</v>
      </c>
      <c r="D54" s="24" t="s">
        <v>1140</v>
      </c>
      <c r="E54" s="25" t="s">
        <v>24</v>
      </c>
      <c r="F54" s="7" t="s">
        <v>519</v>
      </c>
      <c r="G54" s="28" t="s">
        <v>1193</v>
      </c>
      <c r="H54" s="19" t="s">
        <v>1142</v>
      </c>
      <c r="I54" s="27">
        <v>3756.33</v>
      </c>
      <c r="J54" s="27">
        <v>3948.38</v>
      </c>
    </row>
    <row r="55" spans="1:10" x14ac:dyDescent="0.2">
      <c r="A55" s="24">
        <v>3110</v>
      </c>
      <c r="B55" s="24">
        <v>254</v>
      </c>
      <c r="C55" s="24">
        <v>1</v>
      </c>
      <c r="D55" s="24" t="s">
        <v>1140</v>
      </c>
      <c r="E55" s="25" t="s">
        <v>24</v>
      </c>
      <c r="F55" s="7" t="s">
        <v>527</v>
      </c>
      <c r="G55" s="28" t="s">
        <v>1194</v>
      </c>
      <c r="H55" s="19" t="s">
        <v>1142</v>
      </c>
      <c r="I55" s="27">
        <v>3164.67</v>
      </c>
      <c r="J55" s="27">
        <v>3367.78</v>
      </c>
    </row>
    <row r="56" spans="1:10" x14ac:dyDescent="0.2">
      <c r="A56" s="24">
        <v>3113</v>
      </c>
      <c r="B56" s="24">
        <v>254</v>
      </c>
      <c r="C56" s="24">
        <v>1</v>
      </c>
      <c r="D56" s="24" t="s">
        <v>1140</v>
      </c>
      <c r="E56" s="25" t="s">
        <v>24</v>
      </c>
      <c r="F56" s="7" t="s">
        <v>540</v>
      </c>
      <c r="G56" s="28" t="s">
        <v>1195</v>
      </c>
      <c r="H56" s="19" t="s">
        <v>1142</v>
      </c>
      <c r="I56" s="27">
        <v>3721.94</v>
      </c>
      <c r="J56" s="27">
        <v>3941.76</v>
      </c>
    </row>
    <row r="57" spans="1:10" x14ac:dyDescent="0.2">
      <c r="A57" s="24">
        <v>3114</v>
      </c>
      <c r="B57" s="24">
        <v>254</v>
      </c>
      <c r="C57" s="24">
        <v>1</v>
      </c>
      <c r="D57" s="24" t="s">
        <v>1140</v>
      </c>
      <c r="E57" s="25" t="s">
        <v>24</v>
      </c>
      <c r="F57" s="7" t="s">
        <v>539</v>
      </c>
      <c r="G57" s="28" t="s">
        <v>1196</v>
      </c>
      <c r="H57" s="19" t="s">
        <v>1142</v>
      </c>
      <c r="I57" s="27">
        <v>3632.49</v>
      </c>
      <c r="J57" s="27">
        <v>3821.02</v>
      </c>
    </row>
    <row r="58" spans="1:10" x14ac:dyDescent="0.2">
      <c r="A58" s="24">
        <v>3115</v>
      </c>
      <c r="B58" s="24">
        <v>254</v>
      </c>
      <c r="C58" s="24">
        <v>1</v>
      </c>
      <c r="D58" s="24" t="s">
        <v>1140</v>
      </c>
      <c r="E58" s="25" t="s">
        <v>24</v>
      </c>
      <c r="F58" s="7" t="s">
        <v>544</v>
      </c>
      <c r="G58" s="28" t="s">
        <v>1197</v>
      </c>
      <c r="H58" s="19" t="s">
        <v>1142</v>
      </c>
      <c r="I58" s="27">
        <v>3109.64</v>
      </c>
      <c r="J58" s="27">
        <v>3288.39</v>
      </c>
    </row>
    <row r="59" spans="1:10" x14ac:dyDescent="0.2">
      <c r="A59" s="24">
        <v>3116</v>
      </c>
      <c r="B59" s="24">
        <v>254</v>
      </c>
      <c r="C59" s="24">
        <v>1</v>
      </c>
      <c r="D59" s="24" t="s">
        <v>1140</v>
      </c>
      <c r="E59" s="25" t="s">
        <v>24</v>
      </c>
      <c r="F59" s="7" t="s">
        <v>547</v>
      </c>
      <c r="G59" s="28" t="s">
        <v>1198</v>
      </c>
      <c r="H59" s="19" t="s">
        <v>1142</v>
      </c>
      <c r="I59" s="27">
        <v>2366.63</v>
      </c>
      <c r="J59" s="27">
        <v>2491.1</v>
      </c>
    </row>
    <row r="60" spans="1:10" x14ac:dyDescent="0.2">
      <c r="A60" s="24">
        <v>3117</v>
      </c>
      <c r="B60" s="24">
        <v>254</v>
      </c>
      <c r="C60" s="24">
        <v>1</v>
      </c>
      <c r="D60" s="24" t="s">
        <v>1140</v>
      </c>
      <c r="E60" s="25" t="s">
        <v>24</v>
      </c>
      <c r="F60" s="7" t="s">
        <v>556</v>
      </c>
      <c r="G60" s="28" t="s">
        <v>1199</v>
      </c>
      <c r="H60" s="19" t="s">
        <v>1142</v>
      </c>
      <c r="I60" s="27">
        <v>2972.05</v>
      </c>
      <c r="J60" s="27">
        <v>3167.63</v>
      </c>
    </row>
    <row r="61" spans="1:10" x14ac:dyDescent="0.2">
      <c r="A61" s="24">
        <v>3124</v>
      </c>
      <c r="B61" s="24">
        <v>254</v>
      </c>
      <c r="C61" s="24">
        <v>1</v>
      </c>
      <c r="D61" s="24" t="s">
        <v>1140</v>
      </c>
      <c r="E61" s="25" t="s">
        <v>24</v>
      </c>
      <c r="F61" s="7" t="s">
        <v>620</v>
      </c>
      <c r="G61" s="28" t="s">
        <v>1200</v>
      </c>
      <c r="H61" s="19" t="s">
        <v>1142</v>
      </c>
      <c r="I61" s="27">
        <v>3082.12</v>
      </c>
      <c r="J61" s="27">
        <v>3270.2</v>
      </c>
    </row>
    <row r="62" spans="1:10" x14ac:dyDescent="0.2">
      <c r="A62" s="24">
        <v>3125</v>
      </c>
      <c r="B62" s="24">
        <v>254</v>
      </c>
      <c r="C62" s="24">
        <v>1</v>
      </c>
      <c r="D62" s="24" t="s">
        <v>1140</v>
      </c>
      <c r="E62" s="25" t="s">
        <v>24</v>
      </c>
      <c r="F62" s="7" t="s">
        <v>716</v>
      </c>
      <c r="G62" s="28" t="s">
        <v>1201</v>
      </c>
      <c r="H62" s="19" t="s">
        <v>1142</v>
      </c>
      <c r="I62" s="27">
        <v>2676.21</v>
      </c>
      <c r="J62" s="27">
        <v>2898.0099999999998</v>
      </c>
    </row>
    <row r="63" spans="1:10" x14ac:dyDescent="0.2">
      <c r="A63" s="24">
        <v>3126</v>
      </c>
      <c r="B63" s="24">
        <v>254</v>
      </c>
      <c r="C63" s="24">
        <v>1</v>
      </c>
      <c r="D63" s="24" t="s">
        <v>1140</v>
      </c>
      <c r="E63" s="25" t="s">
        <v>24</v>
      </c>
      <c r="F63" s="7" t="s">
        <v>719</v>
      </c>
      <c r="G63" s="28" t="s">
        <v>1202</v>
      </c>
      <c r="H63" s="19" t="s">
        <v>1142</v>
      </c>
      <c r="I63" s="27">
        <v>3020.2</v>
      </c>
      <c r="J63" s="27">
        <v>3230.5</v>
      </c>
    </row>
    <row r="64" spans="1:10" x14ac:dyDescent="0.2">
      <c r="A64" s="24">
        <v>3127</v>
      </c>
      <c r="B64" s="24">
        <v>254</v>
      </c>
      <c r="C64" s="24">
        <v>1</v>
      </c>
      <c r="D64" s="24" t="s">
        <v>1140</v>
      </c>
      <c r="E64" s="25" t="s">
        <v>24</v>
      </c>
      <c r="F64" s="7" t="s">
        <v>731</v>
      </c>
      <c r="G64" s="28" t="s">
        <v>1203</v>
      </c>
      <c r="H64" s="19" t="s">
        <v>1142</v>
      </c>
      <c r="I64" s="27">
        <v>3646.25</v>
      </c>
      <c r="J64" s="27">
        <v>3849.13</v>
      </c>
    </row>
    <row r="65" spans="1:10" x14ac:dyDescent="0.2">
      <c r="A65" s="24">
        <v>3128</v>
      </c>
      <c r="B65" s="24">
        <v>254</v>
      </c>
      <c r="C65" s="24">
        <v>1</v>
      </c>
      <c r="D65" s="24" t="s">
        <v>1140</v>
      </c>
      <c r="E65" s="25" t="s">
        <v>24</v>
      </c>
      <c r="F65" s="7" t="s">
        <v>740</v>
      </c>
      <c r="G65" s="28" t="s">
        <v>1204</v>
      </c>
      <c r="H65" s="19" t="s">
        <v>1142</v>
      </c>
      <c r="I65" s="27">
        <v>3089</v>
      </c>
      <c r="J65" s="27">
        <v>3268.54</v>
      </c>
    </row>
    <row r="66" spans="1:10" x14ac:dyDescent="0.2">
      <c r="A66" s="24">
        <v>3129</v>
      </c>
      <c r="B66" s="24">
        <v>254</v>
      </c>
      <c r="C66" s="24">
        <v>1</v>
      </c>
      <c r="D66" s="24" t="s">
        <v>1140</v>
      </c>
      <c r="E66" s="25" t="s">
        <v>24</v>
      </c>
      <c r="F66" s="7" t="s">
        <v>805</v>
      </c>
      <c r="G66" s="28" t="s">
        <v>1205</v>
      </c>
      <c r="H66" s="19" t="s">
        <v>1142</v>
      </c>
      <c r="I66" s="27">
        <v>3006.44</v>
      </c>
      <c r="J66" s="27">
        <v>3174.25</v>
      </c>
    </row>
    <row r="67" spans="1:10" x14ac:dyDescent="0.2">
      <c r="A67" s="24">
        <v>3130</v>
      </c>
      <c r="B67" s="24">
        <v>254</v>
      </c>
      <c r="C67" s="24">
        <v>1</v>
      </c>
      <c r="D67" s="24" t="s">
        <v>1140</v>
      </c>
      <c r="E67" s="25" t="s">
        <v>24</v>
      </c>
      <c r="F67" s="7" t="s">
        <v>812</v>
      </c>
      <c r="G67" s="28" t="s">
        <v>1206</v>
      </c>
      <c r="H67" s="19" t="s">
        <v>1142</v>
      </c>
      <c r="I67" s="27">
        <v>4182.88</v>
      </c>
      <c r="J67" s="27">
        <v>4366.87</v>
      </c>
    </row>
    <row r="68" spans="1:10" x14ac:dyDescent="0.2">
      <c r="A68" s="24">
        <v>3132</v>
      </c>
      <c r="B68" s="24">
        <v>254</v>
      </c>
      <c r="C68" s="24">
        <v>1</v>
      </c>
      <c r="D68" s="24" t="s">
        <v>1140</v>
      </c>
      <c r="E68" s="25" t="s">
        <v>24</v>
      </c>
      <c r="F68" s="7" t="s">
        <v>862</v>
      </c>
      <c r="G68" s="28" t="s">
        <v>1207</v>
      </c>
      <c r="H68" s="19" t="s">
        <v>1142</v>
      </c>
      <c r="I68" s="27">
        <v>3274.75</v>
      </c>
      <c r="J68" s="27">
        <v>3475.31</v>
      </c>
    </row>
    <row r="69" spans="1:10" x14ac:dyDescent="0.2">
      <c r="A69" s="24">
        <v>3137</v>
      </c>
      <c r="B69" s="24">
        <v>254</v>
      </c>
      <c r="C69" s="24">
        <v>1</v>
      </c>
      <c r="D69" s="24" t="s">
        <v>1140</v>
      </c>
      <c r="E69" s="25" t="s">
        <v>24</v>
      </c>
      <c r="F69" s="7" t="s">
        <v>978</v>
      </c>
      <c r="G69" s="28" t="s">
        <v>1208</v>
      </c>
      <c r="H69" s="19" t="s">
        <v>1142</v>
      </c>
      <c r="I69" s="27">
        <v>4279.1900000000005</v>
      </c>
      <c r="J69" s="27">
        <v>4492.59</v>
      </c>
    </row>
    <row r="70" spans="1:10" x14ac:dyDescent="0.2">
      <c r="A70" s="24">
        <v>3138</v>
      </c>
      <c r="B70" s="24">
        <v>254</v>
      </c>
      <c r="C70" s="24">
        <v>1</v>
      </c>
      <c r="D70" s="24" t="s">
        <v>1140</v>
      </c>
      <c r="E70" s="25" t="s">
        <v>24</v>
      </c>
      <c r="F70" s="7" t="s">
        <v>991</v>
      </c>
      <c r="G70" s="28" t="s">
        <v>1209</v>
      </c>
      <c r="H70" s="19" t="s">
        <v>1142</v>
      </c>
      <c r="I70" s="27">
        <v>3033.96</v>
      </c>
      <c r="J70" s="27">
        <v>3260.26</v>
      </c>
    </row>
    <row r="71" spans="1:10" x14ac:dyDescent="0.2">
      <c r="A71" s="24">
        <v>3139</v>
      </c>
      <c r="B71" s="24">
        <v>254</v>
      </c>
      <c r="C71" s="24">
        <v>1</v>
      </c>
      <c r="D71" s="24" t="s">
        <v>1140</v>
      </c>
      <c r="E71" s="25" t="s">
        <v>24</v>
      </c>
      <c r="F71" s="7" t="s">
        <v>1013</v>
      </c>
      <c r="G71" s="28" t="s">
        <v>1210</v>
      </c>
      <c r="H71" s="19" t="s">
        <v>1142</v>
      </c>
      <c r="I71" s="27">
        <v>3343.55</v>
      </c>
      <c r="J71" s="27">
        <v>3548.09</v>
      </c>
    </row>
    <row r="72" spans="1:10" x14ac:dyDescent="0.2">
      <c r="A72" s="24">
        <v>3140</v>
      </c>
      <c r="B72" s="24">
        <v>254</v>
      </c>
      <c r="C72" s="24">
        <v>1</v>
      </c>
      <c r="D72" s="24" t="s">
        <v>1140</v>
      </c>
      <c r="E72" s="25" t="s">
        <v>24</v>
      </c>
      <c r="F72" s="7" t="s">
        <v>1017</v>
      </c>
      <c r="G72" s="28" t="s">
        <v>1211</v>
      </c>
      <c r="H72" s="19" t="s">
        <v>1142</v>
      </c>
      <c r="I72" s="27">
        <v>4320.47</v>
      </c>
      <c r="J72" s="27">
        <v>4495.9000000000005</v>
      </c>
    </row>
    <row r="73" spans="1:10" x14ac:dyDescent="0.2">
      <c r="A73" s="24">
        <v>3202</v>
      </c>
      <c r="B73" s="24">
        <v>261</v>
      </c>
      <c r="C73" s="24">
        <v>1</v>
      </c>
      <c r="D73" s="24" t="s">
        <v>1140</v>
      </c>
      <c r="E73" s="25" t="s">
        <v>35</v>
      </c>
      <c r="F73" s="7" t="s">
        <v>1043</v>
      </c>
      <c r="G73" s="28" t="s">
        <v>1212</v>
      </c>
      <c r="H73" s="19" t="s">
        <v>1142</v>
      </c>
      <c r="I73" s="27">
        <v>2077.6800000000003</v>
      </c>
      <c r="J73" s="27">
        <v>2221.4700000000003</v>
      </c>
    </row>
    <row r="74" spans="1:10" x14ac:dyDescent="0.2">
      <c r="A74" s="24">
        <v>3203</v>
      </c>
      <c r="B74" s="24">
        <v>261</v>
      </c>
      <c r="C74" s="24">
        <v>1</v>
      </c>
      <c r="D74" s="24" t="s">
        <v>1140</v>
      </c>
      <c r="E74" s="25" t="s">
        <v>35</v>
      </c>
      <c r="F74" s="7" t="s">
        <v>1046</v>
      </c>
      <c r="G74" s="28" t="s">
        <v>1213</v>
      </c>
      <c r="H74" s="19" t="s">
        <v>1142</v>
      </c>
      <c r="I74" s="27">
        <v>2118.96</v>
      </c>
      <c r="J74" s="27">
        <v>2276.0700000000002</v>
      </c>
    </row>
    <row r="75" spans="1:10" x14ac:dyDescent="0.2">
      <c r="A75" s="24">
        <v>3204</v>
      </c>
      <c r="B75" s="24">
        <v>261</v>
      </c>
      <c r="C75" s="24">
        <v>1</v>
      </c>
      <c r="D75" s="24" t="s">
        <v>1140</v>
      </c>
      <c r="E75" s="25" t="s">
        <v>35</v>
      </c>
      <c r="F75" s="7" t="s">
        <v>1044</v>
      </c>
      <c r="G75" s="28" t="s">
        <v>1214</v>
      </c>
      <c r="H75" s="19" t="s">
        <v>1142</v>
      </c>
      <c r="I75" s="27">
        <v>2077.6799999999998</v>
      </c>
      <c r="J75" s="27">
        <v>2218.17</v>
      </c>
    </row>
    <row r="76" spans="1:10" x14ac:dyDescent="0.2">
      <c r="A76" s="24">
        <v>3205</v>
      </c>
      <c r="B76" s="24">
        <v>261</v>
      </c>
      <c r="C76" s="24">
        <v>1</v>
      </c>
      <c r="D76" s="24" t="s">
        <v>1140</v>
      </c>
      <c r="E76" s="25" t="s">
        <v>35</v>
      </c>
      <c r="F76" s="7" t="s">
        <v>1045</v>
      </c>
      <c r="G76" s="28" t="s">
        <v>1215</v>
      </c>
      <c r="H76" s="19" t="s">
        <v>1142</v>
      </c>
      <c r="I76" s="27">
        <v>2084.5600000000004</v>
      </c>
      <c r="J76" s="27">
        <v>2231.41</v>
      </c>
    </row>
    <row r="77" spans="1:10" x14ac:dyDescent="0.2">
      <c r="A77" s="24">
        <v>3206</v>
      </c>
      <c r="B77" s="24">
        <v>261</v>
      </c>
      <c r="C77" s="24">
        <v>1</v>
      </c>
      <c r="D77" s="24" t="s">
        <v>1140</v>
      </c>
      <c r="E77" s="25" t="s">
        <v>35</v>
      </c>
      <c r="F77" s="7" t="s">
        <v>37</v>
      </c>
      <c r="G77" s="28" t="s">
        <v>1216</v>
      </c>
      <c r="H77" s="19" t="s">
        <v>1142</v>
      </c>
      <c r="I77" s="27">
        <v>2112.08</v>
      </c>
      <c r="J77" s="27">
        <v>2256.2200000000003</v>
      </c>
    </row>
    <row r="78" spans="1:10" x14ac:dyDescent="0.2">
      <c r="A78" s="24">
        <v>3207</v>
      </c>
      <c r="B78" s="24">
        <v>261</v>
      </c>
      <c r="C78" s="24">
        <v>1</v>
      </c>
      <c r="D78" s="24" t="s">
        <v>1140</v>
      </c>
      <c r="E78" s="25" t="s">
        <v>35</v>
      </c>
      <c r="F78" s="7" t="s">
        <v>38</v>
      </c>
      <c r="G78" s="28" t="s">
        <v>1217</v>
      </c>
      <c r="H78" s="19" t="s">
        <v>1142</v>
      </c>
      <c r="I78" s="27">
        <v>2222.15</v>
      </c>
      <c r="J78" s="27">
        <v>2433.21</v>
      </c>
    </row>
    <row r="79" spans="1:10" x14ac:dyDescent="0.2">
      <c r="A79" s="24">
        <v>3208</v>
      </c>
      <c r="B79" s="24">
        <v>261</v>
      </c>
      <c r="C79" s="24">
        <v>1</v>
      </c>
      <c r="D79" s="24" t="s">
        <v>1140</v>
      </c>
      <c r="E79" s="25" t="s">
        <v>35</v>
      </c>
      <c r="F79" s="7" t="s">
        <v>81</v>
      </c>
      <c r="G79" s="28" t="s">
        <v>1218</v>
      </c>
      <c r="H79" s="19" t="s">
        <v>1142</v>
      </c>
      <c r="I79" s="27">
        <v>2277.1899999999996</v>
      </c>
      <c r="J79" s="27">
        <v>2502.69</v>
      </c>
    </row>
    <row r="80" spans="1:10" x14ac:dyDescent="0.2">
      <c r="A80" s="24">
        <v>3209</v>
      </c>
      <c r="B80" s="24">
        <v>261</v>
      </c>
      <c r="C80" s="24">
        <v>1</v>
      </c>
      <c r="D80" s="24" t="s">
        <v>1140</v>
      </c>
      <c r="E80" s="25" t="s">
        <v>35</v>
      </c>
      <c r="F80" s="7" t="s">
        <v>82</v>
      </c>
      <c r="G80" s="28" t="s">
        <v>1219</v>
      </c>
      <c r="H80" s="19" t="s">
        <v>1142</v>
      </c>
      <c r="I80" s="27">
        <v>1995.12</v>
      </c>
      <c r="J80" s="27">
        <v>2152.0100000000002</v>
      </c>
    </row>
    <row r="81" spans="1:10" x14ac:dyDescent="0.2">
      <c r="A81" s="24">
        <v>3210</v>
      </c>
      <c r="B81" s="24">
        <v>261</v>
      </c>
      <c r="C81" s="24">
        <v>1</v>
      </c>
      <c r="D81" s="24" t="s">
        <v>1140</v>
      </c>
      <c r="E81" s="25" t="s">
        <v>35</v>
      </c>
      <c r="F81" s="7" t="s">
        <v>104</v>
      </c>
      <c r="G81" s="28" t="s">
        <v>1220</v>
      </c>
      <c r="H81" s="19" t="s">
        <v>1142</v>
      </c>
      <c r="I81" s="27">
        <v>2077.6799999999998</v>
      </c>
      <c r="J81" s="27">
        <v>2218.17</v>
      </c>
    </row>
    <row r="82" spans="1:10" x14ac:dyDescent="0.2">
      <c r="A82" s="24">
        <v>3211</v>
      </c>
      <c r="B82" s="24">
        <v>261</v>
      </c>
      <c r="C82" s="24">
        <v>1</v>
      </c>
      <c r="D82" s="24" t="s">
        <v>1140</v>
      </c>
      <c r="E82" s="25" t="s">
        <v>35</v>
      </c>
      <c r="F82" s="7" t="s">
        <v>207</v>
      </c>
      <c r="G82" s="28" t="s">
        <v>1221</v>
      </c>
      <c r="H82" s="19" t="s">
        <v>1142</v>
      </c>
      <c r="I82" s="27">
        <v>2022.6499999999999</v>
      </c>
      <c r="J82" s="27">
        <v>2158.63</v>
      </c>
    </row>
    <row r="83" spans="1:10" x14ac:dyDescent="0.2">
      <c r="A83" s="24">
        <v>3212</v>
      </c>
      <c r="B83" s="24">
        <v>261</v>
      </c>
      <c r="C83" s="24">
        <v>1</v>
      </c>
      <c r="D83" s="24" t="s">
        <v>1140</v>
      </c>
      <c r="E83" s="25" t="s">
        <v>35</v>
      </c>
      <c r="F83" s="7" t="s">
        <v>208</v>
      </c>
      <c r="G83" s="28" t="s">
        <v>1222</v>
      </c>
      <c r="H83" s="19" t="s">
        <v>1142</v>
      </c>
      <c r="I83" s="27">
        <v>2036.4</v>
      </c>
      <c r="J83" s="27">
        <v>2176.8200000000002</v>
      </c>
    </row>
    <row r="84" spans="1:10" x14ac:dyDescent="0.2">
      <c r="A84" s="24">
        <v>3213</v>
      </c>
      <c r="B84" s="24">
        <v>261</v>
      </c>
      <c r="C84" s="24">
        <v>1</v>
      </c>
      <c r="D84" s="24" t="s">
        <v>1140</v>
      </c>
      <c r="E84" s="25" t="s">
        <v>35</v>
      </c>
      <c r="F84" s="7" t="s">
        <v>206</v>
      </c>
      <c r="G84" s="28" t="s">
        <v>1223</v>
      </c>
      <c r="H84" s="19" t="s">
        <v>1142</v>
      </c>
      <c r="I84" s="27">
        <v>1974.48</v>
      </c>
      <c r="J84" s="27">
        <v>2085.84</v>
      </c>
    </row>
    <row r="85" spans="1:10" x14ac:dyDescent="0.2">
      <c r="A85" s="24">
        <v>3214</v>
      </c>
      <c r="B85" s="24">
        <v>261</v>
      </c>
      <c r="C85" s="24">
        <v>1</v>
      </c>
      <c r="D85" s="24" t="s">
        <v>1140</v>
      </c>
      <c r="E85" s="25" t="s">
        <v>35</v>
      </c>
      <c r="F85" s="7" t="s">
        <v>213</v>
      </c>
      <c r="G85" s="28" t="s">
        <v>1224</v>
      </c>
      <c r="H85" s="19" t="s">
        <v>1142</v>
      </c>
      <c r="I85" s="27">
        <v>2043.2800000000002</v>
      </c>
      <c r="J85" s="27">
        <v>2183.44</v>
      </c>
    </row>
    <row r="86" spans="1:10" x14ac:dyDescent="0.2">
      <c r="A86" s="24">
        <v>3215</v>
      </c>
      <c r="B86" s="24">
        <v>261</v>
      </c>
      <c r="C86" s="24">
        <v>1</v>
      </c>
      <c r="D86" s="24" t="s">
        <v>1140</v>
      </c>
      <c r="E86" s="25" t="s">
        <v>35</v>
      </c>
      <c r="F86" s="7" t="s">
        <v>212</v>
      </c>
      <c r="G86" s="28" t="s">
        <v>1225</v>
      </c>
      <c r="H86" s="19" t="s">
        <v>1142</v>
      </c>
      <c r="I86" s="27">
        <v>2112.08</v>
      </c>
      <c r="J86" s="27">
        <v>2254.56</v>
      </c>
    </row>
    <row r="87" spans="1:10" x14ac:dyDescent="0.2">
      <c r="A87" s="24">
        <v>3216</v>
      </c>
      <c r="B87" s="24">
        <v>261</v>
      </c>
      <c r="C87" s="24">
        <v>1</v>
      </c>
      <c r="D87" s="24" t="s">
        <v>1140</v>
      </c>
      <c r="E87" s="25" t="s">
        <v>35</v>
      </c>
      <c r="F87" s="7" t="s">
        <v>426</v>
      </c>
      <c r="G87" s="28" t="s">
        <v>1226</v>
      </c>
      <c r="H87" s="19" t="s">
        <v>1142</v>
      </c>
      <c r="I87" s="27">
        <v>2352.87</v>
      </c>
      <c r="J87" s="27">
        <v>2547.34</v>
      </c>
    </row>
    <row r="88" spans="1:10" x14ac:dyDescent="0.2">
      <c r="A88" s="24">
        <v>3217</v>
      </c>
      <c r="B88" s="24">
        <v>261</v>
      </c>
      <c r="C88" s="24">
        <v>1</v>
      </c>
      <c r="D88" s="24" t="s">
        <v>1140</v>
      </c>
      <c r="E88" s="25" t="s">
        <v>35</v>
      </c>
      <c r="F88" s="7" t="s">
        <v>427</v>
      </c>
      <c r="G88" s="28" t="s">
        <v>1227</v>
      </c>
      <c r="H88" s="19" t="s">
        <v>1142</v>
      </c>
      <c r="I88" s="27">
        <v>2352.87</v>
      </c>
      <c r="J88" s="27">
        <v>2532.4499999999998</v>
      </c>
    </row>
    <row r="89" spans="1:10" x14ac:dyDescent="0.2">
      <c r="A89" s="24">
        <v>3218</v>
      </c>
      <c r="B89" s="24">
        <v>261</v>
      </c>
      <c r="C89" s="24">
        <v>1</v>
      </c>
      <c r="D89" s="24" t="s">
        <v>1140</v>
      </c>
      <c r="E89" s="25" t="s">
        <v>35</v>
      </c>
      <c r="F89" s="7" t="s">
        <v>449</v>
      </c>
      <c r="G89" s="28" t="s">
        <v>1228</v>
      </c>
      <c r="H89" s="19" t="s">
        <v>1142</v>
      </c>
      <c r="I89" s="27">
        <v>3481.1499999999996</v>
      </c>
      <c r="J89" s="27">
        <v>3658.91</v>
      </c>
    </row>
    <row r="90" spans="1:10" x14ac:dyDescent="0.2">
      <c r="A90" s="24">
        <v>3219</v>
      </c>
      <c r="B90" s="24">
        <v>261</v>
      </c>
      <c r="C90" s="24">
        <v>1</v>
      </c>
      <c r="D90" s="24" t="s">
        <v>1140</v>
      </c>
      <c r="E90" s="25" t="s">
        <v>35</v>
      </c>
      <c r="F90" s="7" t="s">
        <v>521</v>
      </c>
      <c r="G90" s="28" t="s">
        <v>1229</v>
      </c>
      <c r="H90" s="19" t="s">
        <v>1142</v>
      </c>
      <c r="I90" s="27">
        <v>2139.6000000000004</v>
      </c>
      <c r="J90" s="27">
        <v>2310.8000000000002</v>
      </c>
    </row>
    <row r="91" spans="1:10" x14ac:dyDescent="0.2">
      <c r="A91" s="24">
        <v>3221</v>
      </c>
      <c r="B91" s="24">
        <v>261</v>
      </c>
      <c r="C91" s="24">
        <v>1</v>
      </c>
      <c r="D91" s="24" t="s">
        <v>1140</v>
      </c>
      <c r="E91" s="25" t="s">
        <v>35</v>
      </c>
      <c r="F91" s="7" t="s">
        <v>571</v>
      </c>
      <c r="G91" s="28" t="s">
        <v>1230</v>
      </c>
      <c r="H91" s="19" t="s">
        <v>1142</v>
      </c>
      <c r="I91" s="27">
        <v>2235.91</v>
      </c>
      <c r="J91" s="27">
        <v>2381.9300000000003</v>
      </c>
    </row>
    <row r="92" spans="1:10" x14ac:dyDescent="0.2">
      <c r="A92" s="24">
        <v>3222</v>
      </c>
      <c r="B92" s="24">
        <v>261</v>
      </c>
      <c r="C92" s="24">
        <v>1</v>
      </c>
      <c r="D92" s="24" t="s">
        <v>1140</v>
      </c>
      <c r="E92" s="25" t="s">
        <v>35</v>
      </c>
      <c r="F92" s="7" t="s">
        <v>572</v>
      </c>
      <c r="G92" s="28" t="s">
        <v>1231</v>
      </c>
      <c r="H92" s="19" t="s">
        <v>1142</v>
      </c>
      <c r="I92" s="27">
        <v>2194.63</v>
      </c>
      <c r="J92" s="27">
        <v>2348.85</v>
      </c>
    </row>
    <row r="93" spans="1:10" x14ac:dyDescent="0.2">
      <c r="A93" s="24">
        <v>3223</v>
      </c>
      <c r="B93" s="24">
        <v>261</v>
      </c>
      <c r="C93" s="24">
        <v>1</v>
      </c>
      <c r="D93" s="24" t="s">
        <v>1140</v>
      </c>
      <c r="E93" s="25" t="s">
        <v>35</v>
      </c>
      <c r="F93" s="7" t="s">
        <v>573</v>
      </c>
      <c r="G93" s="28" t="s">
        <v>1232</v>
      </c>
      <c r="H93" s="19" t="s">
        <v>1142</v>
      </c>
      <c r="I93" s="27">
        <v>2070.7999999999997</v>
      </c>
      <c r="J93" s="27">
        <v>2211.56</v>
      </c>
    </row>
    <row r="94" spans="1:10" x14ac:dyDescent="0.2">
      <c r="A94" s="24">
        <v>3224</v>
      </c>
      <c r="B94" s="24">
        <v>261</v>
      </c>
      <c r="C94" s="24">
        <v>1</v>
      </c>
      <c r="D94" s="24" t="s">
        <v>1140</v>
      </c>
      <c r="E94" s="25" t="s">
        <v>35</v>
      </c>
      <c r="F94" s="7" t="s">
        <v>614</v>
      </c>
      <c r="G94" s="28" t="s">
        <v>1233</v>
      </c>
      <c r="H94" s="19" t="s">
        <v>1142</v>
      </c>
      <c r="I94" s="27">
        <v>2084.56</v>
      </c>
      <c r="J94" s="27">
        <v>2219.83</v>
      </c>
    </row>
    <row r="95" spans="1:10" x14ac:dyDescent="0.2">
      <c r="A95" s="24">
        <v>3225</v>
      </c>
      <c r="B95" s="24">
        <v>261</v>
      </c>
      <c r="C95" s="24">
        <v>1</v>
      </c>
      <c r="D95" s="24" t="s">
        <v>1140</v>
      </c>
      <c r="E95" s="25" t="s">
        <v>35</v>
      </c>
      <c r="F95" s="7" t="s">
        <v>690</v>
      </c>
      <c r="G95" s="28" t="s">
        <v>1234</v>
      </c>
      <c r="H95" s="19" t="s">
        <v>1142</v>
      </c>
      <c r="I95" s="27">
        <v>2373.5100000000002</v>
      </c>
      <c r="J95" s="27">
        <v>2549</v>
      </c>
    </row>
    <row r="96" spans="1:10" x14ac:dyDescent="0.2">
      <c r="A96" s="24">
        <v>3226</v>
      </c>
      <c r="B96" s="24">
        <v>261</v>
      </c>
      <c r="C96" s="24">
        <v>1</v>
      </c>
      <c r="D96" s="24" t="s">
        <v>1140</v>
      </c>
      <c r="E96" s="25" t="s">
        <v>35</v>
      </c>
      <c r="F96" s="7" t="s">
        <v>841</v>
      </c>
      <c r="G96" s="28" t="s">
        <v>1235</v>
      </c>
      <c r="H96" s="19" t="s">
        <v>1142</v>
      </c>
      <c r="I96" s="27">
        <v>2284.0699999999997</v>
      </c>
      <c r="J96" s="27">
        <v>2421.63</v>
      </c>
    </row>
    <row r="97" spans="1:10" x14ac:dyDescent="0.2">
      <c r="A97" s="24">
        <v>3227</v>
      </c>
      <c r="B97" s="24">
        <v>261</v>
      </c>
      <c r="C97" s="24">
        <v>1</v>
      </c>
      <c r="D97" s="24" t="s">
        <v>1140</v>
      </c>
      <c r="E97" s="25" t="s">
        <v>35</v>
      </c>
      <c r="F97" s="7" t="s">
        <v>73</v>
      </c>
      <c r="G97" s="28" t="s">
        <v>1236</v>
      </c>
      <c r="H97" s="19" t="s">
        <v>1142</v>
      </c>
      <c r="I97" s="27">
        <v>2173.9899999999998</v>
      </c>
      <c r="J97" s="27">
        <v>2340.58</v>
      </c>
    </row>
    <row r="98" spans="1:10" x14ac:dyDescent="0.2">
      <c r="A98" s="24">
        <v>3228</v>
      </c>
      <c r="B98" s="24">
        <v>261</v>
      </c>
      <c r="C98" s="24">
        <v>1</v>
      </c>
      <c r="D98" s="24" t="s">
        <v>1140</v>
      </c>
      <c r="E98" s="25" t="s">
        <v>35</v>
      </c>
      <c r="F98" s="7" t="s">
        <v>74</v>
      </c>
      <c r="G98" s="28" t="s">
        <v>1237</v>
      </c>
      <c r="H98" s="19" t="s">
        <v>1142</v>
      </c>
      <c r="I98" s="27">
        <v>2173.9899999999998</v>
      </c>
      <c r="J98" s="27">
        <v>2338.9299999999998</v>
      </c>
    </row>
    <row r="99" spans="1:10" x14ac:dyDescent="0.2">
      <c r="A99" s="24">
        <v>3229</v>
      </c>
      <c r="B99" s="24">
        <v>261</v>
      </c>
      <c r="C99" s="24">
        <v>1</v>
      </c>
      <c r="D99" s="24" t="s">
        <v>1140</v>
      </c>
      <c r="E99" s="25" t="s">
        <v>35</v>
      </c>
      <c r="F99" s="7" t="s">
        <v>84</v>
      </c>
      <c r="G99" s="28" t="s">
        <v>1238</v>
      </c>
      <c r="H99" s="19" t="s">
        <v>1142</v>
      </c>
      <c r="I99" s="27">
        <v>2180.87</v>
      </c>
      <c r="J99" s="27">
        <v>2338.9300000000003</v>
      </c>
    </row>
    <row r="100" spans="1:10" x14ac:dyDescent="0.2">
      <c r="A100" s="24">
        <v>3230</v>
      </c>
      <c r="B100" s="24">
        <v>261</v>
      </c>
      <c r="C100" s="24">
        <v>1</v>
      </c>
      <c r="D100" s="24" t="s">
        <v>1140</v>
      </c>
      <c r="E100" s="25" t="s">
        <v>35</v>
      </c>
      <c r="F100" s="7" t="s">
        <v>336</v>
      </c>
      <c r="G100" s="28" t="s">
        <v>1239</v>
      </c>
      <c r="H100" s="19" t="s">
        <v>1142</v>
      </c>
      <c r="I100" s="27">
        <v>2662.45</v>
      </c>
      <c r="J100" s="27">
        <v>2830.19</v>
      </c>
    </row>
    <row r="101" spans="1:10" x14ac:dyDescent="0.2">
      <c r="A101" s="24">
        <v>3231</v>
      </c>
      <c r="B101" s="24">
        <v>261</v>
      </c>
      <c r="C101" s="24">
        <v>1</v>
      </c>
      <c r="D101" s="24" t="s">
        <v>1140</v>
      </c>
      <c r="E101" s="25" t="s">
        <v>35</v>
      </c>
      <c r="F101" s="7" t="s">
        <v>337</v>
      </c>
      <c r="G101" s="28" t="s">
        <v>1240</v>
      </c>
      <c r="H101" s="19" t="s">
        <v>1142</v>
      </c>
      <c r="I101" s="27">
        <v>2731.2599999999998</v>
      </c>
      <c r="J101" s="27">
        <v>2941.0299999999997</v>
      </c>
    </row>
    <row r="102" spans="1:10" x14ac:dyDescent="0.2">
      <c r="A102" s="24">
        <v>3232</v>
      </c>
      <c r="B102" s="24">
        <v>261</v>
      </c>
      <c r="C102" s="24">
        <v>1</v>
      </c>
      <c r="D102" s="24" t="s">
        <v>1140</v>
      </c>
      <c r="E102" s="25" t="s">
        <v>35</v>
      </c>
      <c r="F102" s="7" t="s">
        <v>335</v>
      </c>
      <c r="G102" s="28" t="s">
        <v>1241</v>
      </c>
      <c r="H102" s="19" t="s">
        <v>1142</v>
      </c>
      <c r="I102" s="27">
        <v>2607.42</v>
      </c>
      <c r="J102" s="27">
        <v>2793.81</v>
      </c>
    </row>
    <row r="103" spans="1:10" x14ac:dyDescent="0.2">
      <c r="A103" s="24">
        <v>3233</v>
      </c>
      <c r="B103" s="24">
        <v>261</v>
      </c>
      <c r="C103" s="24">
        <v>1</v>
      </c>
      <c r="D103" s="24" t="s">
        <v>1140</v>
      </c>
      <c r="E103" s="25" t="s">
        <v>35</v>
      </c>
      <c r="F103" s="7" t="s">
        <v>523</v>
      </c>
      <c r="G103" s="28" t="s">
        <v>1242</v>
      </c>
      <c r="H103" s="19" t="s">
        <v>1142</v>
      </c>
      <c r="I103" s="27">
        <v>2352.87</v>
      </c>
      <c r="J103" s="27">
        <v>2565.54</v>
      </c>
    </row>
    <row r="104" spans="1:10" x14ac:dyDescent="0.2">
      <c r="A104" s="24">
        <v>3234</v>
      </c>
      <c r="B104" s="24">
        <v>261</v>
      </c>
      <c r="C104" s="24">
        <v>1</v>
      </c>
      <c r="D104" s="24" t="s">
        <v>1140</v>
      </c>
      <c r="E104" s="25" t="s">
        <v>35</v>
      </c>
      <c r="F104" s="7" t="s">
        <v>771</v>
      </c>
      <c r="G104" s="28" t="s">
        <v>1243</v>
      </c>
      <c r="H104" s="19" t="s">
        <v>1142</v>
      </c>
      <c r="I104" s="27">
        <v>2566.1400000000003</v>
      </c>
      <c r="J104" s="27">
        <v>2750.8</v>
      </c>
    </row>
    <row r="105" spans="1:10" x14ac:dyDescent="0.2">
      <c r="A105" s="24">
        <v>3235</v>
      </c>
      <c r="B105" s="24">
        <v>261</v>
      </c>
      <c r="C105" s="24">
        <v>1</v>
      </c>
      <c r="D105" s="24" t="s">
        <v>1140</v>
      </c>
      <c r="E105" s="25" t="s">
        <v>35</v>
      </c>
      <c r="F105" s="7" t="s">
        <v>876</v>
      </c>
      <c r="G105" s="28" t="s">
        <v>1244</v>
      </c>
      <c r="H105" s="19" t="s">
        <v>1142</v>
      </c>
      <c r="I105" s="27">
        <v>2593.6600000000003</v>
      </c>
      <c r="J105" s="27">
        <v>2787.19</v>
      </c>
    </row>
    <row r="106" spans="1:10" x14ac:dyDescent="0.2">
      <c r="A106" s="24">
        <v>3236</v>
      </c>
      <c r="B106" s="24">
        <v>261</v>
      </c>
      <c r="C106" s="24">
        <v>1</v>
      </c>
      <c r="D106" s="24" t="s">
        <v>1140</v>
      </c>
      <c r="E106" s="25" t="s">
        <v>35</v>
      </c>
      <c r="F106" s="7" t="s">
        <v>961</v>
      </c>
      <c r="G106" s="28" t="s">
        <v>1245</v>
      </c>
      <c r="H106" s="19" t="s">
        <v>1142</v>
      </c>
      <c r="I106" s="27">
        <v>2683.0899999999997</v>
      </c>
      <c r="J106" s="27">
        <v>2843.4300000000003</v>
      </c>
    </row>
    <row r="107" spans="1:10" x14ac:dyDescent="0.2">
      <c r="A107" s="24">
        <v>3237</v>
      </c>
      <c r="B107" s="24">
        <v>261</v>
      </c>
      <c r="C107" s="24">
        <v>1</v>
      </c>
      <c r="D107" s="24" t="s">
        <v>1140</v>
      </c>
      <c r="E107" s="25" t="s">
        <v>35</v>
      </c>
      <c r="F107" s="7" t="s">
        <v>963</v>
      </c>
      <c r="G107" s="28" t="s">
        <v>1246</v>
      </c>
      <c r="H107" s="19" t="s">
        <v>1142</v>
      </c>
      <c r="I107" s="27">
        <v>2201.5100000000002</v>
      </c>
      <c r="J107" s="27">
        <v>2368.6999999999998</v>
      </c>
    </row>
    <row r="108" spans="1:10" x14ac:dyDescent="0.2">
      <c r="A108" s="24">
        <v>3238</v>
      </c>
      <c r="B108" s="24">
        <v>261</v>
      </c>
      <c r="C108" s="24">
        <v>1</v>
      </c>
      <c r="D108" s="24" t="s">
        <v>1140</v>
      </c>
      <c r="E108" s="25" t="s">
        <v>35</v>
      </c>
      <c r="F108" s="7" t="s">
        <v>964</v>
      </c>
      <c r="G108" s="28" t="s">
        <v>1247</v>
      </c>
      <c r="H108" s="19" t="s">
        <v>1142</v>
      </c>
      <c r="I108" s="27">
        <v>2173.9900000000002</v>
      </c>
      <c r="J108" s="27">
        <v>2335.61</v>
      </c>
    </row>
    <row r="109" spans="1:10" x14ac:dyDescent="0.2">
      <c r="A109" s="24">
        <v>3239</v>
      </c>
      <c r="B109" s="24">
        <v>261</v>
      </c>
      <c r="C109" s="24">
        <v>1</v>
      </c>
      <c r="D109" s="24" t="s">
        <v>1140</v>
      </c>
      <c r="E109" s="25" t="s">
        <v>35</v>
      </c>
      <c r="F109" s="7" t="s">
        <v>965</v>
      </c>
      <c r="G109" s="28" t="s">
        <v>1248</v>
      </c>
      <c r="H109" s="19" t="s">
        <v>1142</v>
      </c>
      <c r="I109" s="27">
        <v>2173.9900000000002</v>
      </c>
      <c r="J109" s="27">
        <v>2335.61</v>
      </c>
    </row>
    <row r="110" spans="1:10" x14ac:dyDescent="0.2">
      <c r="A110" s="24">
        <v>3240</v>
      </c>
      <c r="B110" s="24">
        <v>261</v>
      </c>
      <c r="C110" s="24">
        <v>1</v>
      </c>
      <c r="D110" s="24" t="s">
        <v>1140</v>
      </c>
      <c r="E110" s="25" t="s">
        <v>35</v>
      </c>
      <c r="F110" s="7" t="s">
        <v>966</v>
      </c>
      <c r="G110" s="28" t="s">
        <v>1249</v>
      </c>
      <c r="H110" s="19" t="s">
        <v>1142</v>
      </c>
      <c r="I110" s="27">
        <v>2194.63</v>
      </c>
      <c r="J110" s="27">
        <v>2376.9700000000003</v>
      </c>
    </row>
    <row r="111" spans="1:10" x14ac:dyDescent="0.2">
      <c r="A111" s="24">
        <v>3241</v>
      </c>
      <c r="B111" s="24">
        <v>261</v>
      </c>
      <c r="C111" s="24">
        <v>1</v>
      </c>
      <c r="D111" s="24" t="s">
        <v>1140</v>
      </c>
      <c r="E111" s="25" t="s">
        <v>35</v>
      </c>
      <c r="F111" s="7" t="s">
        <v>1058</v>
      </c>
      <c r="G111" s="28" t="s">
        <v>1250</v>
      </c>
      <c r="H111" s="19" t="s">
        <v>1142</v>
      </c>
      <c r="I111" s="27">
        <v>2634.94</v>
      </c>
      <c r="J111" s="27">
        <v>2836.8100000000004</v>
      </c>
    </row>
    <row r="112" spans="1:10" x14ac:dyDescent="0.2">
      <c r="A112" s="24">
        <v>3259</v>
      </c>
      <c r="B112" s="24">
        <v>55</v>
      </c>
      <c r="C112" s="24">
        <v>1</v>
      </c>
      <c r="D112" s="24" t="s">
        <v>1140</v>
      </c>
      <c r="E112" s="25" t="s">
        <v>53</v>
      </c>
      <c r="F112" s="7" t="s">
        <v>600</v>
      </c>
      <c r="G112" s="28" t="s">
        <v>1251</v>
      </c>
      <c r="H112" s="19" t="s">
        <v>1142</v>
      </c>
      <c r="I112" s="27">
        <v>1967.6000000000001</v>
      </c>
      <c r="J112" s="27">
        <v>2079.23</v>
      </c>
    </row>
    <row r="113" spans="1:10" x14ac:dyDescent="0.2">
      <c r="A113" s="24">
        <v>3260</v>
      </c>
      <c r="B113" s="24">
        <v>55</v>
      </c>
      <c r="C113" s="24">
        <v>1</v>
      </c>
      <c r="D113" s="24" t="s">
        <v>1140</v>
      </c>
      <c r="E113" s="25" t="s">
        <v>53</v>
      </c>
      <c r="F113" s="7" t="s">
        <v>602</v>
      </c>
      <c r="G113" s="28" t="s">
        <v>1252</v>
      </c>
      <c r="H113" s="19" t="s">
        <v>1142</v>
      </c>
      <c r="I113" s="27">
        <v>1843.77</v>
      </c>
      <c r="J113" s="27">
        <v>1951.8600000000001</v>
      </c>
    </row>
    <row r="114" spans="1:10" x14ac:dyDescent="0.2">
      <c r="A114" s="24">
        <v>3261</v>
      </c>
      <c r="B114" s="24">
        <v>55</v>
      </c>
      <c r="C114" s="24">
        <v>1</v>
      </c>
      <c r="D114" s="24" t="s">
        <v>1140</v>
      </c>
      <c r="E114" s="25" t="s">
        <v>53</v>
      </c>
      <c r="F114" s="7" t="s">
        <v>604</v>
      </c>
      <c r="G114" s="28" t="s">
        <v>1253</v>
      </c>
      <c r="H114" s="19" t="s">
        <v>1142</v>
      </c>
      <c r="I114" s="27">
        <v>1891.93</v>
      </c>
      <c r="J114" s="27">
        <v>2006.45</v>
      </c>
    </row>
    <row r="115" spans="1:10" x14ac:dyDescent="0.2">
      <c r="A115" s="24">
        <v>3262</v>
      </c>
      <c r="B115" s="24">
        <v>55</v>
      </c>
      <c r="C115" s="24">
        <v>1</v>
      </c>
      <c r="D115" s="24" t="s">
        <v>1140</v>
      </c>
      <c r="E115" s="25" t="s">
        <v>53</v>
      </c>
      <c r="F115" s="7" t="s">
        <v>605</v>
      </c>
      <c r="G115" s="28" t="s">
        <v>1254</v>
      </c>
      <c r="H115" s="19" t="s">
        <v>1142</v>
      </c>
      <c r="I115" s="27">
        <v>1843.77</v>
      </c>
      <c r="J115" s="27">
        <v>1943.5900000000001</v>
      </c>
    </row>
    <row r="116" spans="1:10" x14ac:dyDescent="0.2">
      <c r="A116" s="24">
        <v>3263</v>
      </c>
      <c r="B116" s="24">
        <v>55</v>
      </c>
      <c r="C116" s="24">
        <v>1</v>
      </c>
      <c r="D116" s="24" t="s">
        <v>1140</v>
      </c>
      <c r="E116" s="25" t="s">
        <v>53</v>
      </c>
      <c r="F116" s="7" t="s">
        <v>606</v>
      </c>
      <c r="G116" s="28" t="s">
        <v>1255</v>
      </c>
      <c r="H116" s="19" t="s">
        <v>1142</v>
      </c>
      <c r="I116" s="27">
        <v>1836.89</v>
      </c>
      <c r="J116" s="27">
        <v>1936.97</v>
      </c>
    </row>
    <row r="117" spans="1:10" x14ac:dyDescent="0.2">
      <c r="A117" s="24">
        <v>3264</v>
      </c>
      <c r="B117" s="24">
        <v>55</v>
      </c>
      <c r="C117" s="24">
        <v>1</v>
      </c>
      <c r="D117" s="24" t="s">
        <v>1140</v>
      </c>
      <c r="E117" s="25" t="s">
        <v>53</v>
      </c>
      <c r="F117" s="7" t="s">
        <v>607</v>
      </c>
      <c r="G117" s="28" t="s">
        <v>1256</v>
      </c>
      <c r="H117" s="19" t="s">
        <v>1142</v>
      </c>
      <c r="I117" s="27">
        <v>1864.4099999999999</v>
      </c>
      <c r="J117" s="27">
        <v>1960.13</v>
      </c>
    </row>
    <row r="118" spans="1:10" x14ac:dyDescent="0.2">
      <c r="A118" s="24">
        <v>3265</v>
      </c>
      <c r="B118" s="24">
        <v>55</v>
      </c>
      <c r="C118" s="24">
        <v>1</v>
      </c>
      <c r="D118" s="24" t="s">
        <v>1140</v>
      </c>
      <c r="E118" s="25" t="s">
        <v>53</v>
      </c>
      <c r="F118" s="7" t="s">
        <v>172</v>
      </c>
      <c r="G118" s="28" t="s">
        <v>1257</v>
      </c>
      <c r="H118" s="19" t="s">
        <v>1142</v>
      </c>
      <c r="I118" s="27">
        <v>1898.8100000000002</v>
      </c>
      <c r="J118" s="27">
        <v>2013.06</v>
      </c>
    </row>
    <row r="119" spans="1:10" x14ac:dyDescent="0.2">
      <c r="A119" s="24">
        <v>3266</v>
      </c>
      <c r="B119" s="24">
        <v>55</v>
      </c>
      <c r="C119" s="24">
        <v>1</v>
      </c>
      <c r="D119" s="24" t="s">
        <v>1140</v>
      </c>
      <c r="E119" s="25" t="s">
        <v>53</v>
      </c>
      <c r="F119" s="7" t="s">
        <v>122</v>
      </c>
      <c r="G119" s="28" t="s">
        <v>1258</v>
      </c>
      <c r="H119" s="19" t="s">
        <v>1142</v>
      </c>
      <c r="I119" s="27">
        <v>1850.65</v>
      </c>
      <c r="J119" s="27">
        <v>1965.0900000000001</v>
      </c>
    </row>
    <row r="120" spans="1:10" x14ac:dyDescent="0.2">
      <c r="A120" s="24">
        <v>3267</v>
      </c>
      <c r="B120" s="24">
        <v>55</v>
      </c>
      <c r="C120" s="24">
        <v>1</v>
      </c>
      <c r="D120" s="24" t="s">
        <v>1140</v>
      </c>
      <c r="E120" s="25" t="s">
        <v>53</v>
      </c>
      <c r="F120" s="7" t="s">
        <v>128</v>
      </c>
      <c r="G120" s="28" t="s">
        <v>1259</v>
      </c>
      <c r="H120" s="19" t="s">
        <v>1142</v>
      </c>
      <c r="I120" s="27">
        <v>1850.65</v>
      </c>
      <c r="J120" s="27">
        <v>1965.0900000000001</v>
      </c>
    </row>
    <row r="121" spans="1:10" x14ac:dyDescent="0.2">
      <c r="A121" s="24">
        <v>3268</v>
      </c>
      <c r="B121" s="24">
        <v>55</v>
      </c>
      <c r="C121" s="24">
        <v>1</v>
      </c>
      <c r="D121" s="24" t="s">
        <v>1140</v>
      </c>
      <c r="E121" s="25" t="s">
        <v>53</v>
      </c>
      <c r="F121" s="7" t="s">
        <v>129</v>
      </c>
      <c r="G121" s="28" t="s">
        <v>1260</v>
      </c>
      <c r="H121" s="19" t="s">
        <v>1142</v>
      </c>
      <c r="I121" s="27">
        <v>1850.65</v>
      </c>
      <c r="J121" s="27">
        <v>1965.0900000000001</v>
      </c>
    </row>
    <row r="122" spans="1:10" x14ac:dyDescent="0.2">
      <c r="A122" s="24">
        <v>3269</v>
      </c>
      <c r="B122" s="24">
        <v>55</v>
      </c>
      <c r="C122" s="24">
        <v>1</v>
      </c>
      <c r="D122" s="24" t="s">
        <v>1140</v>
      </c>
      <c r="E122" s="25" t="s">
        <v>53</v>
      </c>
      <c r="F122" s="7" t="s">
        <v>458</v>
      </c>
      <c r="G122" s="28" t="s">
        <v>1261</v>
      </c>
      <c r="H122" s="19" t="s">
        <v>1142</v>
      </c>
      <c r="I122" s="27">
        <v>1843.77</v>
      </c>
      <c r="J122" s="27">
        <v>1940.2800000000002</v>
      </c>
    </row>
    <row r="123" spans="1:10" x14ac:dyDescent="0.2">
      <c r="A123" s="24">
        <v>3270</v>
      </c>
      <c r="B123" s="24">
        <v>55</v>
      </c>
      <c r="C123" s="24">
        <v>1</v>
      </c>
      <c r="D123" s="24" t="s">
        <v>1140</v>
      </c>
      <c r="E123" s="25" t="s">
        <v>53</v>
      </c>
      <c r="F123" s="7" t="s">
        <v>459</v>
      </c>
      <c r="G123" s="28" t="s">
        <v>1262</v>
      </c>
      <c r="H123" s="19" t="s">
        <v>1142</v>
      </c>
      <c r="I123" s="27">
        <v>1843.77</v>
      </c>
      <c r="J123" s="27">
        <v>1940.2800000000002</v>
      </c>
    </row>
    <row r="124" spans="1:10" x14ac:dyDescent="0.2">
      <c r="A124" s="24">
        <v>3271</v>
      </c>
      <c r="B124" s="24">
        <v>55</v>
      </c>
      <c r="C124" s="24">
        <v>1</v>
      </c>
      <c r="D124" s="24" t="s">
        <v>1140</v>
      </c>
      <c r="E124" s="25" t="s">
        <v>53</v>
      </c>
      <c r="F124" s="7" t="s">
        <v>462</v>
      </c>
      <c r="G124" s="28" t="s">
        <v>1263</v>
      </c>
      <c r="H124" s="19" t="s">
        <v>1142</v>
      </c>
      <c r="I124" s="27">
        <v>1898.81</v>
      </c>
      <c r="J124" s="27">
        <v>2003.14</v>
      </c>
    </row>
    <row r="125" spans="1:10" x14ac:dyDescent="0.2">
      <c r="A125" s="24">
        <v>3272</v>
      </c>
      <c r="B125" s="24">
        <v>55</v>
      </c>
      <c r="C125" s="24">
        <v>1</v>
      </c>
      <c r="D125" s="24" t="s">
        <v>1140</v>
      </c>
      <c r="E125" s="25" t="s">
        <v>53</v>
      </c>
      <c r="F125" s="7" t="s">
        <v>467</v>
      </c>
      <c r="G125" s="28" t="s">
        <v>1264</v>
      </c>
      <c r="H125" s="19" t="s">
        <v>1142</v>
      </c>
      <c r="I125" s="27">
        <v>1905.68</v>
      </c>
      <c r="J125" s="27">
        <v>2009.75</v>
      </c>
    </row>
    <row r="126" spans="1:10" x14ac:dyDescent="0.2">
      <c r="A126" s="24">
        <v>3273</v>
      </c>
      <c r="B126" s="24">
        <v>55</v>
      </c>
      <c r="C126" s="24">
        <v>1</v>
      </c>
      <c r="D126" s="24" t="s">
        <v>1140</v>
      </c>
      <c r="E126" s="25" t="s">
        <v>53</v>
      </c>
      <c r="F126" s="7" t="s">
        <v>468</v>
      </c>
      <c r="G126" s="28" t="s">
        <v>1265</v>
      </c>
      <c r="H126" s="19" t="s">
        <v>1142</v>
      </c>
      <c r="I126" s="27">
        <v>1926.32</v>
      </c>
      <c r="J126" s="27">
        <v>2034.5700000000002</v>
      </c>
    </row>
    <row r="127" spans="1:10" x14ac:dyDescent="0.2">
      <c r="A127" s="24">
        <v>3274</v>
      </c>
      <c r="B127" s="24">
        <v>55</v>
      </c>
      <c r="C127" s="24">
        <v>1</v>
      </c>
      <c r="D127" s="24" t="s">
        <v>1140</v>
      </c>
      <c r="E127" s="25" t="s">
        <v>53</v>
      </c>
      <c r="F127" s="7" t="s">
        <v>469</v>
      </c>
      <c r="G127" s="28" t="s">
        <v>1266</v>
      </c>
      <c r="H127" s="19" t="s">
        <v>1142</v>
      </c>
      <c r="I127" s="27">
        <v>1926.32</v>
      </c>
      <c r="J127" s="27">
        <v>2034.5700000000002</v>
      </c>
    </row>
    <row r="128" spans="1:10" x14ac:dyDescent="0.2">
      <c r="A128" s="24">
        <v>3275</v>
      </c>
      <c r="B128" s="24">
        <v>55</v>
      </c>
      <c r="C128" s="24">
        <v>1</v>
      </c>
      <c r="D128" s="24" t="s">
        <v>1140</v>
      </c>
      <c r="E128" s="25" t="s">
        <v>53</v>
      </c>
      <c r="F128" s="7" t="s">
        <v>470</v>
      </c>
      <c r="G128" s="28" t="s">
        <v>1267</v>
      </c>
      <c r="H128" s="19" t="s">
        <v>1142</v>
      </c>
      <c r="I128" s="27">
        <v>1843.77</v>
      </c>
      <c r="J128" s="27">
        <v>1958.48</v>
      </c>
    </row>
    <row r="129" spans="1:10" x14ac:dyDescent="0.2">
      <c r="A129" s="24">
        <v>3276</v>
      </c>
      <c r="B129" s="24">
        <v>55</v>
      </c>
      <c r="C129" s="24">
        <v>1</v>
      </c>
      <c r="D129" s="24" t="s">
        <v>1140</v>
      </c>
      <c r="E129" s="25" t="s">
        <v>53</v>
      </c>
      <c r="F129" s="7" t="s">
        <v>478</v>
      </c>
      <c r="G129" s="28" t="s">
        <v>1268</v>
      </c>
      <c r="H129" s="19" t="s">
        <v>1142</v>
      </c>
      <c r="I129" s="27">
        <v>1843.77</v>
      </c>
      <c r="J129" s="27">
        <v>1958.48</v>
      </c>
    </row>
    <row r="130" spans="1:10" x14ac:dyDescent="0.2">
      <c r="A130" s="24">
        <v>3278</v>
      </c>
      <c r="B130" s="24">
        <v>55</v>
      </c>
      <c r="C130" s="24">
        <v>1</v>
      </c>
      <c r="D130" s="24" t="s">
        <v>1140</v>
      </c>
      <c r="E130" s="25" t="s">
        <v>53</v>
      </c>
      <c r="F130" s="7" t="s">
        <v>592</v>
      </c>
      <c r="G130" s="28" t="s">
        <v>1269</v>
      </c>
      <c r="H130" s="19" t="s">
        <v>1142</v>
      </c>
      <c r="I130" s="27">
        <v>1774.98</v>
      </c>
      <c r="J130" s="27">
        <v>1887.3600000000001</v>
      </c>
    </row>
    <row r="131" spans="1:10" x14ac:dyDescent="0.2">
      <c r="A131" s="24">
        <v>3279</v>
      </c>
      <c r="B131" s="24">
        <v>55</v>
      </c>
      <c r="C131" s="24">
        <v>1</v>
      </c>
      <c r="D131" s="24" t="s">
        <v>1140</v>
      </c>
      <c r="E131" s="25" t="s">
        <v>53</v>
      </c>
      <c r="F131" s="7" t="s">
        <v>622</v>
      </c>
      <c r="G131" s="28" t="s">
        <v>1270</v>
      </c>
      <c r="H131" s="19" t="s">
        <v>1142</v>
      </c>
      <c r="I131" s="27">
        <v>1823.1299999999999</v>
      </c>
      <c r="J131" s="27">
        <v>1933.6699999999998</v>
      </c>
    </row>
    <row r="132" spans="1:10" x14ac:dyDescent="0.2">
      <c r="A132" s="24">
        <v>3280</v>
      </c>
      <c r="B132" s="24">
        <v>55</v>
      </c>
      <c r="C132" s="24">
        <v>1</v>
      </c>
      <c r="D132" s="24" t="s">
        <v>1140</v>
      </c>
      <c r="E132" s="25" t="s">
        <v>53</v>
      </c>
      <c r="F132" s="7" t="s">
        <v>623</v>
      </c>
      <c r="G132" s="28" t="s">
        <v>1271</v>
      </c>
      <c r="H132" s="19" t="s">
        <v>1142</v>
      </c>
      <c r="I132" s="27">
        <v>1774.98</v>
      </c>
      <c r="J132" s="27">
        <v>1880.73</v>
      </c>
    </row>
    <row r="133" spans="1:10" x14ac:dyDescent="0.2">
      <c r="A133" s="24">
        <v>3281</v>
      </c>
      <c r="B133" s="24">
        <v>55</v>
      </c>
      <c r="C133" s="24">
        <v>1</v>
      </c>
      <c r="D133" s="24" t="s">
        <v>1140</v>
      </c>
      <c r="E133" s="25" t="s">
        <v>53</v>
      </c>
      <c r="F133" s="7" t="s">
        <v>624</v>
      </c>
      <c r="G133" s="28" t="s">
        <v>1272</v>
      </c>
      <c r="H133" s="19" t="s">
        <v>1142</v>
      </c>
      <c r="I133" s="27">
        <v>1774.98</v>
      </c>
      <c r="J133" s="27">
        <v>1880.73</v>
      </c>
    </row>
    <row r="134" spans="1:10" x14ac:dyDescent="0.2">
      <c r="A134" s="24">
        <v>3282</v>
      </c>
      <c r="B134" s="24">
        <v>55</v>
      </c>
      <c r="C134" s="24">
        <v>1</v>
      </c>
      <c r="D134" s="24" t="s">
        <v>1140</v>
      </c>
      <c r="E134" s="25" t="s">
        <v>53</v>
      </c>
      <c r="F134" s="7" t="s">
        <v>627</v>
      </c>
      <c r="G134" s="28" t="s">
        <v>1273</v>
      </c>
      <c r="H134" s="19" t="s">
        <v>1142</v>
      </c>
      <c r="I134" s="27">
        <v>1933.2</v>
      </c>
      <c r="J134" s="27">
        <v>2065.9900000000002</v>
      </c>
    </row>
    <row r="135" spans="1:10" x14ac:dyDescent="0.2">
      <c r="A135" s="24">
        <v>3283</v>
      </c>
      <c r="B135" s="24">
        <v>55</v>
      </c>
      <c r="C135" s="24">
        <v>1</v>
      </c>
      <c r="D135" s="24" t="s">
        <v>1140</v>
      </c>
      <c r="E135" s="25" t="s">
        <v>53</v>
      </c>
      <c r="F135" s="7" t="s">
        <v>629</v>
      </c>
      <c r="G135" s="28" t="s">
        <v>1274</v>
      </c>
      <c r="H135" s="19" t="s">
        <v>1142</v>
      </c>
      <c r="I135" s="27">
        <v>2029.52</v>
      </c>
      <c r="J135" s="27">
        <v>2156.9700000000003</v>
      </c>
    </row>
    <row r="136" spans="1:10" x14ac:dyDescent="0.2">
      <c r="A136" s="24">
        <v>3284</v>
      </c>
      <c r="B136" s="24">
        <v>55</v>
      </c>
      <c r="C136" s="24">
        <v>1</v>
      </c>
      <c r="D136" s="24" t="s">
        <v>1140</v>
      </c>
      <c r="E136" s="25" t="s">
        <v>53</v>
      </c>
      <c r="F136" s="7" t="s">
        <v>631</v>
      </c>
      <c r="G136" s="28" t="s">
        <v>1275</v>
      </c>
      <c r="H136" s="19" t="s">
        <v>1142</v>
      </c>
      <c r="I136" s="27">
        <v>2029.52</v>
      </c>
      <c r="J136" s="27">
        <v>2156.9700000000003</v>
      </c>
    </row>
    <row r="137" spans="1:10" x14ac:dyDescent="0.2">
      <c r="A137" s="24">
        <v>3285</v>
      </c>
      <c r="B137" s="24">
        <v>55</v>
      </c>
      <c r="C137" s="24">
        <v>1</v>
      </c>
      <c r="D137" s="24" t="s">
        <v>1140</v>
      </c>
      <c r="E137" s="25" t="s">
        <v>53</v>
      </c>
      <c r="F137" s="7" t="s">
        <v>796</v>
      </c>
      <c r="G137" s="28" t="s">
        <v>1276</v>
      </c>
      <c r="H137" s="19" t="s">
        <v>1142</v>
      </c>
      <c r="I137" s="27">
        <v>1871.29</v>
      </c>
      <c r="J137" s="27">
        <v>1988.25</v>
      </c>
    </row>
    <row r="138" spans="1:10" x14ac:dyDescent="0.2">
      <c r="A138" s="24">
        <v>3286</v>
      </c>
      <c r="B138" s="24">
        <v>55</v>
      </c>
      <c r="C138" s="24">
        <v>1</v>
      </c>
      <c r="D138" s="24" t="s">
        <v>1140</v>
      </c>
      <c r="E138" s="25" t="s">
        <v>53</v>
      </c>
      <c r="F138" s="7" t="s">
        <v>797</v>
      </c>
      <c r="G138" s="28" t="s">
        <v>1277</v>
      </c>
      <c r="H138" s="19" t="s">
        <v>1142</v>
      </c>
      <c r="I138" s="27">
        <v>1864.4099999999999</v>
      </c>
      <c r="J138" s="27">
        <v>1981.64</v>
      </c>
    </row>
    <row r="139" spans="1:10" x14ac:dyDescent="0.2">
      <c r="A139" s="24">
        <v>3287</v>
      </c>
      <c r="B139" s="24">
        <v>55</v>
      </c>
      <c r="C139" s="24">
        <v>1</v>
      </c>
      <c r="D139" s="24" t="s">
        <v>1140</v>
      </c>
      <c r="E139" s="25" t="s">
        <v>53</v>
      </c>
      <c r="F139" s="7" t="s">
        <v>950</v>
      </c>
      <c r="G139" s="28" t="s">
        <v>1278</v>
      </c>
      <c r="H139" s="19" t="s">
        <v>1142</v>
      </c>
      <c r="I139" s="27">
        <v>1871.29</v>
      </c>
      <c r="J139" s="27">
        <v>1988.25</v>
      </c>
    </row>
    <row r="140" spans="1:10" x14ac:dyDescent="0.2">
      <c r="A140" s="24">
        <v>3288</v>
      </c>
      <c r="B140" s="24">
        <v>55</v>
      </c>
      <c r="C140" s="24">
        <v>1</v>
      </c>
      <c r="D140" s="24" t="s">
        <v>1140</v>
      </c>
      <c r="E140" s="25" t="s">
        <v>53</v>
      </c>
      <c r="F140" s="7" t="s">
        <v>951</v>
      </c>
      <c r="G140" s="28" t="s">
        <v>1279</v>
      </c>
      <c r="H140" s="19" t="s">
        <v>1142</v>
      </c>
      <c r="I140" s="27">
        <v>1843.77</v>
      </c>
      <c r="J140" s="27">
        <v>1958.48</v>
      </c>
    </row>
    <row r="141" spans="1:10" x14ac:dyDescent="0.2">
      <c r="A141" s="24">
        <v>3289</v>
      </c>
      <c r="B141" s="24">
        <v>55</v>
      </c>
      <c r="C141" s="24">
        <v>1</v>
      </c>
      <c r="D141" s="24" t="s">
        <v>1140</v>
      </c>
      <c r="E141" s="25" t="s">
        <v>53</v>
      </c>
      <c r="F141" s="7" t="s">
        <v>952</v>
      </c>
      <c r="G141" s="28" t="s">
        <v>1280</v>
      </c>
      <c r="H141" s="19" t="s">
        <v>1142</v>
      </c>
      <c r="I141" s="27">
        <v>1857.5299999999997</v>
      </c>
      <c r="J141" s="27">
        <v>1970.05</v>
      </c>
    </row>
    <row r="142" spans="1:10" x14ac:dyDescent="0.2">
      <c r="A142" s="24">
        <v>3290</v>
      </c>
      <c r="B142" s="24">
        <v>55</v>
      </c>
      <c r="C142" s="24">
        <v>1</v>
      </c>
      <c r="D142" s="24" t="s">
        <v>1140</v>
      </c>
      <c r="E142" s="25" t="s">
        <v>53</v>
      </c>
      <c r="F142" s="7" t="s">
        <v>113</v>
      </c>
      <c r="G142" s="28" t="s">
        <v>1281</v>
      </c>
      <c r="H142" s="19" t="s">
        <v>1142</v>
      </c>
      <c r="I142" s="27">
        <v>1864.41</v>
      </c>
      <c r="J142" s="27">
        <v>1979.99</v>
      </c>
    </row>
    <row r="143" spans="1:10" x14ac:dyDescent="0.2">
      <c r="A143" s="24">
        <v>3292</v>
      </c>
      <c r="B143" s="24">
        <v>55</v>
      </c>
      <c r="C143" s="24">
        <v>1</v>
      </c>
      <c r="D143" s="24" t="s">
        <v>1140</v>
      </c>
      <c r="E143" s="25" t="s">
        <v>53</v>
      </c>
      <c r="F143" s="7" t="s">
        <v>127</v>
      </c>
      <c r="G143" s="28" t="s">
        <v>1282</v>
      </c>
      <c r="H143" s="19" t="s">
        <v>1142</v>
      </c>
      <c r="I143" s="27">
        <v>1843.77</v>
      </c>
      <c r="J143" s="27">
        <v>1958.48</v>
      </c>
    </row>
    <row r="144" spans="1:10" x14ac:dyDescent="0.2">
      <c r="A144" s="24">
        <v>3293</v>
      </c>
      <c r="B144" s="24">
        <v>55</v>
      </c>
      <c r="C144" s="24">
        <v>1</v>
      </c>
      <c r="D144" s="24" t="s">
        <v>1140</v>
      </c>
      <c r="E144" s="25" t="s">
        <v>53</v>
      </c>
      <c r="F144" s="7" t="s">
        <v>197</v>
      </c>
      <c r="G144" s="28" t="s">
        <v>1283</v>
      </c>
      <c r="H144" s="19" t="s">
        <v>1142</v>
      </c>
      <c r="I144" s="27">
        <v>2132.7200000000003</v>
      </c>
      <c r="J144" s="27">
        <v>2261.1799999999998</v>
      </c>
    </row>
    <row r="145" spans="1:10" x14ac:dyDescent="0.2">
      <c r="A145" s="24">
        <v>3294</v>
      </c>
      <c r="B145" s="24">
        <v>55</v>
      </c>
      <c r="C145" s="24">
        <v>1</v>
      </c>
      <c r="D145" s="24" t="s">
        <v>1140</v>
      </c>
      <c r="E145" s="25" t="s">
        <v>53</v>
      </c>
      <c r="F145" s="7" t="s">
        <v>198</v>
      </c>
      <c r="G145" s="28" t="s">
        <v>1284</v>
      </c>
      <c r="H145" s="19" t="s">
        <v>1142</v>
      </c>
      <c r="I145" s="27">
        <v>2112.08</v>
      </c>
      <c r="J145" s="27">
        <v>2256.2199999999998</v>
      </c>
    </row>
    <row r="146" spans="1:10" x14ac:dyDescent="0.2">
      <c r="A146" s="24">
        <v>3295</v>
      </c>
      <c r="B146" s="24">
        <v>55</v>
      </c>
      <c r="C146" s="24">
        <v>1</v>
      </c>
      <c r="D146" s="24" t="s">
        <v>1140</v>
      </c>
      <c r="E146" s="25" t="s">
        <v>53</v>
      </c>
      <c r="F146" s="7" t="s">
        <v>248</v>
      </c>
      <c r="G146" s="28" t="s">
        <v>1285</v>
      </c>
      <c r="H146" s="19" t="s">
        <v>1142</v>
      </c>
      <c r="I146" s="27">
        <v>2098.3199999999997</v>
      </c>
      <c r="J146" s="27">
        <v>2241.33</v>
      </c>
    </row>
    <row r="147" spans="1:10" x14ac:dyDescent="0.2">
      <c r="A147" s="24">
        <v>3296</v>
      </c>
      <c r="B147" s="24">
        <v>55</v>
      </c>
      <c r="C147" s="24">
        <v>1</v>
      </c>
      <c r="D147" s="24" t="s">
        <v>1140</v>
      </c>
      <c r="E147" s="25" t="s">
        <v>53</v>
      </c>
      <c r="F147" s="7" t="s">
        <v>249</v>
      </c>
      <c r="G147" s="28" t="s">
        <v>1286</v>
      </c>
      <c r="H147" s="19" t="s">
        <v>1142</v>
      </c>
      <c r="I147" s="27">
        <v>2084.56</v>
      </c>
      <c r="J147" s="27">
        <v>2211.56</v>
      </c>
    </row>
    <row r="148" spans="1:10" x14ac:dyDescent="0.2">
      <c r="A148" s="24">
        <v>3297</v>
      </c>
      <c r="B148" s="24">
        <v>55</v>
      </c>
      <c r="C148" s="24">
        <v>1</v>
      </c>
      <c r="D148" s="24" t="s">
        <v>1140</v>
      </c>
      <c r="E148" s="25" t="s">
        <v>53</v>
      </c>
      <c r="F148" s="7" t="s">
        <v>310</v>
      </c>
      <c r="G148" s="28" t="s">
        <v>1287</v>
      </c>
      <c r="H148" s="19" t="s">
        <v>1142</v>
      </c>
      <c r="I148" s="27">
        <v>2050.16</v>
      </c>
      <c r="J148" s="27">
        <v>2160.29</v>
      </c>
    </row>
    <row r="149" spans="1:10" x14ac:dyDescent="0.2">
      <c r="A149" s="24">
        <v>3298</v>
      </c>
      <c r="B149" s="24">
        <v>55</v>
      </c>
      <c r="C149" s="24">
        <v>1</v>
      </c>
      <c r="D149" s="24" t="s">
        <v>1140</v>
      </c>
      <c r="E149" s="25" t="s">
        <v>53</v>
      </c>
      <c r="F149" s="7" t="s">
        <v>311</v>
      </c>
      <c r="G149" s="28" t="s">
        <v>1288</v>
      </c>
      <c r="H149" s="19" t="s">
        <v>1142</v>
      </c>
      <c r="I149" s="27">
        <v>2084.56</v>
      </c>
      <c r="J149" s="27">
        <v>2208.25</v>
      </c>
    </row>
    <row r="150" spans="1:10" x14ac:dyDescent="0.2">
      <c r="A150" s="24">
        <v>3299</v>
      </c>
      <c r="B150" s="24">
        <v>55</v>
      </c>
      <c r="C150" s="24">
        <v>1</v>
      </c>
      <c r="D150" s="24" t="s">
        <v>1140</v>
      </c>
      <c r="E150" s="25" t="s">
        <v>53</v>
      </c>
      <c r="F150" s="7" t="s">
        <v>798</v>
      </c>
      <c r="G150" s="28" t="s">
        <v>1289</v>
      </c>
      <c r="H150" s="19" t="s">
        <v>1142</v>
      </c>
      <c r="I150" s="27">
        <v>1871.29</v>
      </c>
      <c r="J150" s="27">
        <v>1986.6000000000001</v>
      </c>
    </row>
    <row r="151" spans="1:10" x14ac:dyDescent="0.2">
      <c r="A151" s="24">
        <v>3300</v>
      </c>
      <c r="B151" s="24">
        <v>55</v>
      </c>
      <c r="C151" s="24">
        <v>1</v>
      </c>
      <c r="D151" s="24" t="s">
        <v>1140</v>
      </c>
      <c r="E151" s="25" t="s">
        <v>53</v>
      </c>
      <c r="F151" s="7" t="s">
        <v>800</v>
      </c>
      <c r="G151" s="28" t="s">
        <v>1290</v>
      </c>
      <c r="H151" s="19" t="s">
        <v>1142</v>
      </c>
      <c r="I151" s="27">
        <v>1919.44</v>
      </c>
      <c r="J151" s="27">
        <v>2032.91</v>
      </c>
    </row>
    <row r="152" spans="1:10" x14ac:dyDescent="0.2">
      <c r="A152" s="24">
        <v>3301</v>
      </c>
      <c r="B152" s="24">
        <v>55</v>
      </c>
      <c r="C152" s="24">
        <v>1</v>
      </c>
      <c r="D152" s="24" t="s">
        <v>1140</v>
      </c>
      <c r="E152" s="25" t="s">
        <v>53</v>
      </c>
      <c r="F152" s="7" t="s">
        <v>56</v>
      </c>
      <c r="G152" s="28" t="s">
        <v>1291</v>
      </c>
      <c r="H152" s="19" t="s">
        <v>1142</v>
      </c>
      <c r="I152" s="27">
        <v>2215.27</v>
      </c>
      <c r="J152" s="27">
        <v>2358.77</v>
      </c>
    </row>
    <row r="153" spans="1:10" x14ac:dyDescent="0.2">
      <c r="A153" s="24">
        <v>3302</v>
      </c>
      <c r="B153" s="24">
        <v>55</v>
      </c>
      <c r="C153" s="24">
        <v>1</v>
      </c>
      <c r="D153" s="24" t="s">
        <v>1140</v>
      </c>
      <c r="E153" s="25" t="s">
        <v>53</v>
      </c>
      <c r="F153" s="7" t="s">
        <v>92</v>
      </c>
      <c r="G153" s="28" t="s">
        <v>1292</v>
      </c>
      <c r="H153" s="19" t="s">
        <v>1142</v>
      </c>
      <c r="I153" s="27">
        <v>2194.63</v>
      </c>
      <c r="J153" s="27">
        <v>2332.31</v>
      </c>
    </row>
    <row r="154" spans="1:10" x14ac:dyDescent="0.2">
      <c r="A154" s="24">
        <v>3303</v>
      </c>
      <c r="B154" s="24">
        <v>55</v>
      </c>
      <c r="C154" s="24">
        <v>1</v>
      </c>
      <c r="D154" s="24" t="s">
        <v>1140</v>
      </c>
      <c r="E154" s="25" t="s">
        <v>53</v>
      </c>
      <c r="F154" s="7" t="s">
        <v>93</v>
      </c>
      <c r="G154" s="28" t="s">
        <v>1293</v>
      </c>
      <c r="H154" s="19" t="s">
        <v>1142</v>
      </c>
      <c r="I154" s="27">
        <v>2194.63</v>
      </c>
      <c r="J154" s="27">
        <v>2332.31</v>
      </c>
    </row>
    <row r="155" spans="1:10" x14ac:dyDescent="0.2">
      <c r="A155" s="24">
        <v>3304</v>
      </c>
      <c r="B155" s="24">
        <v>55</v>
      </c>
      <c r="C155" s="24">
        <v>1</v>
      </c>
      <c r="D155" s="24" t="s">
        <v>1140</v>
      </c>
      <c r="E155" s="25" t="s">
        <v>53</v>
      </c>
      <c r="F155" s="7" t="s">
        <v>94</v>
      </c>
      <c r="G155" s="28" t="s">
        <v>1294</v>
      </c>
      <c r="H155" s="19" t="s">
        <v>1142</v>
      </c>
      <c r="I155" s="27">
        <v>2194.63</v>
      </c>
      <c r="J155" s="27">
        <v>2332.31</v>
      </c>
    </row>
    <row r="156" spans="1:10" x14ac:dyDescent="0.2">
      <c r="A156" s="24">
        <v>3305</v>
      </c>
      <c r="B156" s="24">
        <v>55</v>
      </c>
      <c r="C156" s="24">
        <v>1</v>
      </c>
      <c r="D156" s="24" t="s">
        <v>1140</v>
      </c>
      <c r="E156" s="25" t="s">
        <v>53</v>
      </c>
      <c r="F156" s="7" t="s">
        <v>95</v>
      </c>
      <c r="G156" s="28" t="s">
        <v>1295</v>
      </c>
      <c r="H156" s="19" t="s">
        <v>1142</v>
      </c>
      <c r="I156" s="27">
        <v>2180.87</v>
      </c>
      <c r="J156" s="27">
        <v>2317.4299999999998</v>
      </c>
    </row>
    <row r="157" spans="1:10" x14ac:dyDescent="0.2">
      <c r="A157" s="24">
        <v>3307</v>
      </c>
      <c r="B157" s="24">
        <v>55</v>
      </c>
      <c r="C157" s="24">
        <v>1</v>
      </c>
      <c r="D157" s="24" t="s">
        <v>1140</v>
      </c>
      <c r="E157" s="25" t="s">
        <v>53</v>
      </c>
      <c r="F157" s="7" t="s">
        <v>96</v>
      </c>
      <c r="G157" s="28" t="s">
        <v>1296</v>
      </c>
      <c r="H157" s="19" t="s">
        <v>1142</v>
      </c>
      <c r="I157" s="27">
        <v>2057.04</v>
      </c>
      <c r="J157" s="27">
        <v>2196.67</v>
      </c>
    </row>
    <row r="158" spans="1:10" x14ac:dyDescent="0.2">
      <c r="A158" s="24">
        <v>3308</v>
      </c>
      <c r="B158" s="24">
        <v>55</v>
      </c>
      <c r="C158" s="24">
        <v>1</v>
      </c>
      <c r="D158" s="24" t="s">
        <v>1140</v>
      </c>
      <c r="E158" s="25" t="s">
        <v>53</v>
      </c>
      <c r="F158" s="7" t="s">
        <v>243</v>
      </c>
      <c r="G158" s="28" t="s">
        <v>1297</v>
      </c>
      <c r="H158" s="19" t="s">
        <v>1142</v>
      </c>
      <c r="I158" s="27">
        <v>2208.3900000000003</v>
      </c>
      <c r="J158" s="27">
        <v>2332.31</v>
      </c>
    </row>
    <row r="159" spans="1:10" x14ac:dyDescent="0.2">
      <c r="A159" s="24">
        <v>3309</v>
      </c>
      <c r="B159" s="24">
        <v>55</v>
      </c>
      <c r="C159" s="24">
        <v>1</v>
      </c>
      <c r="D159" s="24" t="s">
        <v>1140</v>
      </c>
      <c r="E159" s="25" t="s">
        <v>53</v>
      </c>
      <c r="F159" s="7" t="s">
        <v>250</v>
      </c>
      <c r="G159" s="28" t="s">
        <v>1298</v>
      </c>
      <c r="H159" s="19" t="s">
        <v>1142</v>
      </c>
      <c r="I159" s="27">
        <v>2187.75</v>
      </c>
      <c r="J159" s="27">
        <v>2315.7600000000002</v>
      </c>
    </row>
    <row r="160" spans="1:10" x14ac:dyDescent="0.2">
      <c r="A160" s="24">
        <v>3310</v>
      </c>
      <c r="B160" s="24">
        <v>55</v>
      </c>
      <c r="C160" s="24">
        <v>1</v>
      </c>
      <c r="D160" s="24" t="s">
        <v>1140</v>
      </c>
      <c r="E160" s="25" t="s">
        <v>53</v>
      </c>
      <c r="F160" s="7" t="s">
        <v>251</v>
      </c>
      <c r="G160" s="28" t="s">
        <v>1299</v>
      </c>
      <c r="H160" s="19" t="s">
        <v>1142</v>
      </c>
      <c r="I160" s="27">
        <v>2180.87</v>
      </c>
      <c r="J160" s="27">
        <v>2324.04</v>
      </c>
    </row>
    <row r="161" spans="1:10" x14ac:dyDescent="0.2">
      <c r="A161" s="24">
        <v>3311</v>
      </c>
      <c r="B161" s="24">
        <v>55</v>
      </c>
      <c r="C161" s="24">
        <v>1</v>
      </c>
      <c r="D161" s="24" t="s">
        <v>1140</v>
      </c>
      <c r="E161" s="25" t="s">
        <v>53</v>
      </c>
      <c r="F161" s="7" t="s">
        <v>307</v>
      </c>
      <c r="G161" s="28" t="s">
        <v>1300</v>
      </c>
      <c r="H161" s="19" t="s">
        <v>1142</v>
      </c>
      <c r="I161" s="27">
        <v>2263.44</v>
      </c>
      <c r="J161" s="27">
        <v>2406.7399999999998</v>
      </c>
    </row>
    <row r="162" spans="1:10" x14ac:dyDescent="0.2">
      <c r="A162" s="24">
        <v>3312</v>
      </c>
      <c r="B162" s="24">
        <v>55</v>
      </c>
      <c r="C162" s="24">
        <v>1</v>
      </c>
      <c r="D162" s="24" t="s">
        <v>1140</v>
      </c>
      <c r="E162" s="25" t="s">
        <v>53</v>
      </c>
      <c r="F162" s="7" t="s">
        <v>309</v>
      </c>
      <c r="G162" s="28" t="s">
        <v>1301</v>
      </c>
      <c r="H162" s="19" t="s">
        <v>1142</v>
      </c>
      <c r="I162" s="27">
        <v>2263.44</v>
      </c>
      <c r="J162" s="27">
        <v>2406.7399999999998</v>
      </c>
    </row>
    <row r="163" spans="1:10" x14ac:dyDescent="0.2">
      <c r="A163" s="24">
        <v>3313</v>
      </c>
      <c r="B163" s="24">
        <v>55</v>
      </c>
      <c r="C163" s="24">
        <v>1</v>
      </c>
      <c r="D163" s="24" t="s">
        <v>1140</v>
      </c>
      <c r="E163" s="25" t="s">
        <v>53</v>
      </c>
      <c r="F163" s="7" t="s">
        <v>312</v>
      </c>
      <c r="G163" s="28" t="s">
        <v>1302</v>
      </c>
      <c r="H163" s="19" t="s">
        <v>1142</v>
      </c>
      <c r="I163" s="27">
        <v>2222.15</v>
      </c>
      <c r="J163" s="27">
        <v>2362.09</v>
      </c>
    </row>
    <row r="164" spans="1:10" x14ac:dyDescent="0.2">
      <c r="A164" s="24">
        <v>3314</v>
      </c>
      <c r="B164" s="24">
        <v>55</v>
      </c>
      <c r="C164" s="24">
        <v>1</v>
      </c>
      <c r="D164" s="24" t="s">
        <v>1140</v>
      </c>
      <c r="E164" s="25" t="s">
        <v>53</v>
      </c>
      <c r="F164" s="7" t="s">
        <v>313</v>
      </c>
      <c r="G164" s="28" t="s">
        <v>1303</v>
      </c>
      <c r="H164" s="19" t="s">
        <v>1142</v>
      </c>
      <c r="I164" s="27">
        <v>2201.5100000000002</v>
      </c>
      <c r="J164" s="27">
        <v>2343.89</v>
      </c>
    </row>
    <row r="165" spans="1:10" x14ac:dyDescent="0.2">
      <c r="A165" s="24">
        <v>3315</v>
      </c>
      <c r="B165" s="24">
        <v>55</v>
      </c>
      <c r="C165" s="24">
        <v>1</v>
      </c>
      <c r="D165" s="24" t="s">
        <v>1140</v>
      </c>
      <c r="E165" s="25" t="s">
        <v>53</v>
      </c>
      <c r="F165" s="7" t="s">
        <v>314</v>
      </c>
      <c r="G165" s="28" t="s">
        <v>1304</v>
      </c>
      <c r="H165" s="19" t="s">
        <v>1142</v>
      </c>
      <c r="I165" s="27">
        <v>2270.31</v>
      </c>
      <c r="J165" s="27">
        <v>2413.36</v>
      </c>
    </row>
    <row r="166" spans="1:10" x14ac:dyDescent="0.2">
      <c r="A166" s="24">
        <v>3316</v>
      </c>
      <c r="B166" s="24">
        <v>55</v>
      </c>
      <c r="C166" s="24">
        <v>1</v>
      </c>
      <c r="D166" s="24" t="s">
        <v>1140</v>
      </c>
      <c r="E166" s="25" t="s">
        <v>53</v>
      </c>
      <c r="F166" s="7" t="s">
        <v>381</v>
      </c>
      <c r="G166" s="28" t="s">
        <v>1305</v>
      </c>
      <c r="H166" s="19" t="s">
        <v>1142</v>
      </c>
      <c r="I166" s="27">
        <v>2173.9899999999998</v>
      </c>
      <c r="J166" s="27">
        <v>2309.15</v>
      </c>
    </row>
    <row r="167" spans="1:10" x14ac:dyDescent="0.2">
      <c r="A167" s="24">
        <v>3317</v>
      </c>
      <c r="B167" s="24">
        <v>55</v>
      </c>
      <c r="C167" s="24">
        <v>1</v>
      </c>
      <c r="D167" s="24" t="s">
        <v>1140</v>
      </c>
      <c r="E167" s="25" t="s">
        <v>53</v>
      </c>
      <c r="F167" s="7" t="s">
        <v>382</v>
      </c>
      <c r="G167" s="28" t="s">
        <v>1306</v>
      </c>
      <c r="H167" s="19" t="s">
        <v>1142</v>
      </c>
      <c r="I167" s="27">
        <v>2139.6</v>
      </c>
      <c r="J167" s="27">
        <v>2276.0699999999997</v>
      </c>
    </row>
    <row r="168" spans="1:10" x14ac:dyDescent="0.2">
      <c r="A168" s="24">
        <v>3318</v>
      </c>
      <c r="B168" s="24">
        <v>55</v>
      </c>
      <c r="C168" s="24">
        <v>1</v>
      </c>
      <c r="D168" s="24" t="s">
        <v>1140</v>
      </c>
      <c r="E168" s="25" t="s">
        <v>53</v>
      </c>
      <c r="F168" s="7" t="s">
        <v>383</v>
      </c>
      <c r="G168" s="28" t="s">
        <v>1307</v>
      </c>
      <c r="H168" s="19" t="s">
        <v>1142</v>
      </c>
      <c r="I168" s="27">
        <v>2125.84</v>
      </c>
      <c r="J168" s="27">
        <v>2262.83</v>
      </c>
    </row>
    <row r="169" spans="1:10" x14ac:dyDescent="0.2">
      <c r="A169" s="24">
        <v>3319</v>
      </c>
      <c r="B169" s="24">
        <v>55</v>
      </c>
      <c r="C169" s="24">
        <v>1</v>
      </c>
      <c r="D169" s="24" t="s">
        <v>1140</v>
      </c>
      <c r="E169" s="25" t="s">
        <v>53</v>
      </c>
      <c r="F169" s="7" t="s">
        <v>533</v>
      </c>
      <c r="G169" s="28" t="s">
        <v>1308</v>
      </c>
      <c r="H169" s="19" t="s">
        <v>1142</v>
      </c>
      <c r="I169" s="27">
        <v>2180.87</v>
      </c>
      <c r="J169" s="27">
        <v>2315.7600000000002</v>
      </c>
    </row>
    <row r="170" spans="1:10" x14ac:dyDescent="0.2">
      <c r="A170" s="24">
        <v>3320</v>
      </c>
      <c r="B170" s="24">
        <v>55</v>
      </c>
      <c r="C170" s="24">
        <v>1</v>
      </c>
      <c r="D170" s="24" t="s">
        <v>1140</v>
      </c>
      <c r="E170" s="25" t="s">
        <v>53</v>
      </c>
      <c r="F170" s="7" t="s">
        <v>564</v>
      </c>
      <c r="G170" s="28" t="s">
        <v>1309</v>
      </c>
      <c r="H170" s="19" t="s">
        <v>1142</v>
      </c>
      <c r="I170" s="27">
        <v>2118.96</v>
      </c>
      <c r="J170" s="27">
        <v>2242.98</v>
      </c>
    </row>
    <row r="171" spans="1:10" x14ac:dyDescent="0.2">
      <c r="A171" s="24">
        <v>3321</v>
      </c>
      <c r="B171" s="24">
        <v>55</v>
      </c>
      <c r="C171" s="24">
        <v>1</v>
      </c>
      <c r="D171" s="24" t="s">
        <v>1140</v>
      </c>
      <c r="E171" s="25" t="s">
        <v>53</v>
      </c>
      <c r="F171" s="7" t="s">
        <v>586</v>
      </c>
      <c r="G171" s="28" t="s">
        <v>1310</v>
      </c>
      <c r="H171" s="19" t="s">
        <v>1142</v>
      </c>
      <c r="I171" s="27">
        <v>2242.8000000000002</v>
      </c>
      <c r="J171" s="27">
        <v>2368.6999999999998</v>
      </c>
    </row>
    <row r="172" spans="1:10" x14ac:dyDescent="0.2">
      <c r="A172" s="24">
        <v>3322</v>
      </c>
      <c r="B172" s="24">
        <v>55</v>
      </c>
      <c r="C172" s="24">
        <v>1</v>
      </c>
      <c r="D172" s="24" t="s">
        <v>1140</v>
      </c>
      <c r="E172" s="25" t="s">
        <v>53</v>
      </c>
      <c r="F172" s="7" t="s">
        <v>589</v>
      </c>
      <c r="G172" s="28" t="s">
        <v>1311</v>
      </c>
      <c r="H172" s="19" t="s">
        <v>1142</v>
      </c>
      <c r="I172" s="27">
        <v>2194.63</v>
      </c>
      <c r="J172" s="27">
        <v>2337.27</v>
      </c>
    </row>
    <row r="173" spans="1:10" x14ac:dyDescent="0.2">
      <c r="A173" s="24">
        <v>3323</v>
      </c>
      <c r="B173" s="24">
        <v>55</v>
      </c>
      <c r="C173" s="24">
        <v>1</v>
      </c>
      <c r="D173" s="24" t="s">
        <v>1140</v>
      </c>
      <c r="E173" s="25" t="s">
        <v>53</v>
      </c>
      <c r="F173" s="7" t="s">
        <v>724</v>
      </c>
      <c r="G173" s="28" t="s">
        <v>1312</v>
      </c>
      <c r="H173" s="19" t="s">
        <v>1142</v>
      </c>
      <c r="I173" s="27">
        <v>2270.31</v>
      </c>
      <c r="J173" s="27">
        <v>2459.67</v>
      </c>
    </row>
    <row r="174" spans="1:10" x14ac:dyDescent="0.2">
      <c r="A174" s="24">
        <v>3324</v>
      </c>
      <c r="B174" s="24">
        <v>55</v>
      </c>
      <c r="C174" s="24">
        <v>1</v>
      </c>
      <c r="D174" s="24" t="s">
        <v>1140</v>
      </c>
      <c r="E174" s="25" t="s">
        <v>53</v>
      </c>
      <c r="F174" s="7" t="s">
        <v>923</v>
      </c>
      <c r="G174" s="28" t="s">
        <v>1313</v>
      </c>
      <c r="H174" s="19" t="s">
        <v>1142</v>
      </c>
      <c r="I174" s="27">
        <v>2263.44</v>
      </c>
      <c r="J174" s="27">
        <v>2406.7399999999998</v>
      </c>
    </row>
    <row r="175" spans="1:10" x14ac:dyDescent="0.2">
      <c r="A175" s="24">
        <v>3325</v>
      </c>
      <c r="B175" s="24">
        <v>55</v>
      </c>
      <c r="C175" s="24">
        <v>1</v>
      </c>
      <c r="D175" s="24" t="s">
        <v>1140</v>
      </c>
      <c r="E175" s="25" t="s">
        <v>53</v>
      </c>
      <c r="F175" s="7" t="s">
        <v>1007</v>
      </c>
      <c r="G175" s="28" t="s">
        <v>1314</v>
      </c>
      <c r="H175" s="19" t="s">
        <v>1142</v>
      </c>
      <c r="I175" s="27">
        <v>2194.63</v>
      </c>
      <c r="J175" s="27">
        <v>2333.96</v>
      </c>
    </row>
    <row r="176" spans="1:10" x14ac:dyDescent="0.2">
      <c r="A176" s="24">
        <v>3326</v>
      </c>
      <c r="B176" s="24">
        <v>55</v>
      </c>
      <c r="C176" s="24">
        <v>1</v>
      </c>
      <c r="D176" s="24" t="s">
        <v>1140</v>
      </c>
      <c r="E176" s="25" t="s">
        <v>53</v>
      </c>
      <c r="F176" s="7" t="s">
        <v>1008</v>
      </c>
      <c r="G176" s="28" t="s">
        <v>1315</v>
      </c>
      <c r="H176" s="19" t="s">
        <v>1142</v>
      </c>
      <c r="I176" s="27">
        <v>2194.63</v>
      </c>
      <c r="J176" s="27">
        <v>2333.96</v>
      </c>
    </row>
    <row r="177" spans="1:10" x14ac:dyDescent="0.2">
      <c r="A177" s="24">
        <v>3327</v>
      </c>
      <c r="B177" s="24">
        <v>55</v>
      </c>
      <c r="C177" s="24">
        <v>1</v>
      </c>
      <c r="D177" s="24" t="s">
        <v>1140</v>
      </c>
      <c r="E177" s="25" t="s">
        <v>53</v>
      </c>
      <c r="F177" s="7" t="s">
        <v>1009</v>
      </c>
      <c r="G177" s="28" t="s">
        <v>1316</v>
      </c>
      <c r="H177" s="19" t="s">
        <v>1142</v>
      </c>
      <c r="I177" s="27">
        <v>2194.63</v>
      </c>
      <c r="J177" s="27">
        <v>2333.96</v>
      </c>
    </row>
    <row r="178" spans="1:10" x14ac:dyDescent="0.2">
      <c r="A178" s="24">
        <v>3328</v>
      </c>
      <c r="B178" s="24">
        <v>55</v>
      </c>
      <c r="C178" s="24">
        <v>1</v>
      </c>
      <c r="D178" s="24" t="s">
        <v>1140</v>
      </c>
      <c r="E178" s="25" t="s">
        <v>53</v>
      </c>
      <c r="F178" s="7" t="s">
        <v>1011</v>
      </c>
      <c r="G178" s="28" t="s">
        <v>1317</v>
      </c>
      <c r="H178" s="19" t="s">
        <v>1142</v>
      </c>
      <c r="I178" s="27">
        <v>2194.63</v>
      </c>
      <c r="J178" s="27">
        <v>2338.9300000000003</v>
      </c>
    </row>
    <row r="179" spans="1:10" x14ac:dyDescent="0.2">
      <c r="A179" s="24">
        <v>3329</v>
      </c>
      <c r="B179" s="24">
        <v>55</v>
      </c>
      <c r="C179" s="24">
        <v>1</v>
      </c>
      <c r="D179" s="24" t="s">
        <v>1140</v>
      </c>
      <c r="E179" s="25" t="s">
        <v>53</v>
      </c>
      <c r="F179" s="7" t="s">
        <v>1028</v>
      </c>
      <c r="G179" s="28" t="s">
        <v>1318</v>
      </c>
      <c r="H179" s="19" t="s">
        <v>1142</v>
      </c>
      <c r="I179" s="27">
        <v>2277.19</v>
      </c>
      <c r="J179" s="27">
        <v>2421.63</v>
      </c>
    </row>
    <row r="180" spans="1:10" x14ac:dyDescent="0.2">
      <c r="A180" s="24">
        <v>3330</v>
      </c>
      <c r="B180" s="24">
        <v>55</v>
      </c>
      <c r="C180" s="24">
        <v>1</v>
      </c>
      <c r="D180" s="24" t="s">
        <v>1140</v>
      </c>
      <c r="E180" s="25" t="s">
        <v>53</v>
      </c>
      <c r="F180" s="7" t="s">
        <v>1030</v>
      </c>
      <c r="G180" s="28" t="s">
        <v>1319</v>
      </c>
      <c r="H180" s="19" t="s">
        <v>1142</v>
      </c>
      <c r="I180" s="27">
        <v>2229.0300000000002</v>
      </c>
      <c r="J180" s="27">
        <v>2368.6999999999998</v>
      </c>
    </row>
    <row r="181" spans="1:10" x14ac:dyDescent="0.2">
      <c r="A181" s="24">
        <v>3331</v>
      </c>
      <c r="B181" s="24">
        <v>55</v>
      </c>
      <c r="C181" s="24">
        <v>1</v>
      </c>
      <c r="D181" s="24" t="s">
        <v>1140</v>
      </c>
      <c r="E181" s="25" t="s">
        <v>53</v>
      </c>
      <c r="F181" s="7" t="s">
        <v>1032</v>
      </c>
      <c r="G181" s="28" t="s">
        <v>1320</v>
      </c>
      <c r="H181" s="19" t="s">
        <v>1142</v>
      </c>
      <c r="I181" s="27">
        <v>2235.91</v>
      </c>
      <c r="J181" s="27">
        <v>2376.9700000000003</v>
      </c>
    </row>
    <row r="182" spans="1:10" x14ac:dyDescent="0.2">
      <c r="A182" s="24">
        <v>3334</v>
      </c>
      <c r="B182" s="24">
        <v>55</v>
      </c>
      <c r="C182" s="24">
        <v>1</v>
      </c>
      <c r="D182" s="24" t="s">
        <v>1140</v>
      </c>
      <c r="E182" s="25" t="s">
        <v>53</v>
      </c>
      <c r="F182" s="7" t="s">
        <v>1035</v>
      </c>
      <c r="G182" s="28" t="s">
        <v>1321</v>
      </c>
      <c r="H182" s="19" t="s">
        <v>1142</v>
      </c>
      <c r="I182" s="27">
        <v>2208.39</v>
      </c>
      <c r="J182" s="27">
        <v>2352.16</v>
      </c>
    </row>
    <row r="183" spans="1:10" x14ac:dyDescent="0.2">
      <c r="A183" s="24">
        <v>3335</v>
      </c>
      <c r="B183" s="24">
        <v>55</v>
      </c>
      <c r="C183" s="24">
        <v>1</v>
      </c>
      <c r="D183" s="24" t="s">
        <v>1140</v>
      </c>
      <c r="E183" s="25" t="s">
        <v>53</v>
      </c>
      <c r="F183" s="7" t="s">
        <v>881</v>
      </c>
      <c r="G183" s="28" t="s">
        <v>1322</v>
      </c>
      <c r="H183" s="19" t="s">
        <v>1142</v>
      </c>
      <c r="I183" s="27">
        <v>2311.59</v>
      </c>
      <c r="J183" s="27">
        <v>2486.1400000000003</v>
      </c>
    </row>
    <row r="184" spans="1:10" x14ac:dyDescent="0.2">
      <c r="A184" s="24">
        <v>3336</v>
      </c>
      <c r="B184" s="24">
        <v>55</v>
      </c>
      <c r="C184" s="24">
        <v>1</v>
      </c>
      <c r="D184" s="24" t="s">
        <v>1140</v>
      </c>
      <c r="E184" s="25" t="s">
        <v>53</v>
      </c>
      <c r="F184" s="7" t="s">
        <v>882</v>
      </c>
      <c r="G184" s="28" t="s">
        <v>1323</v>
      </c>
      <c r="H184" s="19" t="s">
        <v>1142</v>
      </c>
      <c r="I184" s="27">
        <v>2235.91</v>
      </c>
      <c r="J184" s="27">
        <v>2415.0100000000002</v>
      </c>
    </row>
    <row r="185" spans="1:10" x14ac:dyDescent="0.2">
      <c r="A185" s="24">
        <v>3337</v>
      </c>
      <c r="B185" s="24">
        <v>55</v>
      </c>
      <c r="C185" s="24">
        <v>1</v>
      </c>
      <c r="D185" s="24" t="s">
        <v>1140</v>
      </c>
      <c r="E185" s="25" t="s">
        <v>53</v>
      </c>
      <c r="F185" s="7" t="s">
        <v>142</v>
      </c>
      <c r="G185" s="28" t="s">
        <v>1324</v>
      </c>
      <c r="H185" s="19" t="s">
        <v>1142</v>
      </c>
      <c r="I185" s="27">
        <v>1981.3600000000001</v>
      </c>
      <c r="J185" s="27">
        <v>2084.1899999999996</v>
      </c>
    </row>
    <row r="186" spans="1:10" x14ac:dyDescent="0.2">
      <c r="A186" s="24">
        <v>3338</v>
      </c>
      <c r="B186" s="24">
        <v>55</v>
      </c>
      <c r="C186" s="24">
        <v>1</v>
      </c>
      <c r="D186" s="24" t="s">
        <v>1140</v>
      </c>
      <c r="E186" s="25" t="s">
        <v>53</v>
      </c>
      <c r="F186" s="7" t="s">
        <v>145</v>
      </c>
      <c r="G186" s="28" t="s">
        <v>1325</v>
      </c>
      <c r="H186" s="19" t="s">
        <v>1142</v>
      </c>
      <c r="I186" s="27">
        <v>1967.6</v>
      </c>
      <c r="J186" s="27">
        <v>2070.96</v>
      </c>
    </row>
    <row r="187" spans="1:10" x14ac:dyDescent="0.2">
      <c r="A187" s="24">
        <v>3339</v>
      </c>
      <c r="B187" s="24">
        <v>55</v>
      </c>
      <c r="C187" s="24">
        <v>1</v>
      </c>
      <c r="D187" s="24" t="s">
        <v>1140</v>
      </c>
      <c r="E187" s="25" t="s">
        <v>53</v>
      </c>
      <c r="F187" s="7" t="s">
        <v>147</v>
      </c>
      <c r="G187" s="28" t="s">
        <v>1326</v>
      </c>
      <c r="H187" s="19" t="s">
        <v>1142</v>
      </c>
      <c r="I187" s="27">
        <v>1940.08</v>
      </c>
      <c r="J187" s="27">
        <v>2042.8300000000002</v>
      </c>
    </row>
    <row r="188" spans="1:10" x14ac:dyDescent="0.2">
      <c r="A188" s="24">
        <v>3340</v>
      </c>
      <c r="B188" s="24">
        <v>55</v>
      </c>
      <c r="C188" s="24">
        <v>1</v>
      </c>
      <c r="D188" s="24" t="s">
        <v>1140</v>
      </c>
      <c r="E188" s="25" t="s">
        <v>53</v>
      </c>
      <c r="F188" s="7" t="s">
        <v>677</v>
      </c>
      <c r="G188" s="28" t="s">
        <v>1327</v>
      </c>
      <c r="H188" s="19" t="s">
        <v>1142</v>
      </c>
      <c r="I188" s="27">
        <v>2270.31</v>
      </c>
      <c r="J188" s="27">
        <v>2395.16</v>
      </c>
    </row>
    <row r="189" spans="1:10" x14ac:dyDescent="0.2">
      <c r="A189" s="24">
        <v>3341</v>
      </c>
      <c r="B189" s="24">
        <v>55</v>
      </c>
      <c r="C189" s="24">
        <v>1</v>
      </c>
      <c r="D189" s="24" t="s">
        <v>1140</v>
      </c>
      <c r="E189" s="25" t="s">
        <v>53</v>
      </c>
      <c r="F189" s="7" t="s">
        <v>1029</v>
      </c>
      <c r="G189" s="28" t="s">
        <v>1328</v>
      </c>
      <c r="H189" s="19" t="s">
        <v>1142</v>
      </c>
      <c r="I189" s="27">
        <v>2222.15</v>
      </c>
      <c r="J189" s="27">
        <v>2365.4</v>
      </c>
    </row>
    <row r="190" spans="1:10" x14ac:dyDescent="0.2">
      <c r="A190" s="24">
        <v>3342</v>
      </c>
      <c r="B190" s="24">
        <v>55</v>
      </c>
      <c r="C190" s="24">
        <v>1</v>
      </c>
      <c r="D190" s="24" t="s">
        <v>1140</v>
      </c>
      <c r="E190" s="25" t="s">
        <v>53</v>
      </c>
      <c r="F190" s="7" t="s">
        <v>1031</v>
      </c>
      <c r="G190" s="28" t="s">
        <v>1329</v>
      </c>
      <c r="H190" s="19" t="s">
        <v>1142</v>
      </c>
      <c r="I190" s="27">
        <v>2222.15</v>
      </c>
      <c r="J190" s="27">
        <v>2365.4</v>
      </c>
    </row>
    <row r="191" spans="1:10" x14ac:dyDescent="0.2">
      <c r="A191" s="24">
        <v>3343</v>
      </c>
      <c r="B191" s="24">
        <v>55</v>
      </c>
      <c r="C191" s="24">
        <v>1</v>
      </c>
      <c r="D191" s="24" t="s">
        <v>1140</v>
      </c>
      <c r="E191" s="25" t="s">
        <v>53</v>
      </c>
      <c r="F191" s="7" t="s">
        <v>1034</v>
      </c>
      <c r="G191" s="28" t="s">
        <v>1330</v>
      </c>
      <c r="H191" s="19" t="s">
        <v>1142</v>
      </c>
      <c r="I191" s="27">
        <v>2222.15</v>
      </c>
      <c r="J191" s="27">
        <v>2365.4</v>
      </c>
    </row>
    <row r="192" spans="1:10" x14ac:dyDescent="0.2">
      <c r="A192" s="24">
        <v>3344</v>
      </c>
      <c r="B192" s="24">
        <v>55</v>
      </c>
      <c r="C192" s="24">
        <v>1</v>
      </c>
      <c r="D192" s="24" t="s">
        <v>1140</v>
      </c>
      <c r="E192" s="25" t="s">
        <v>53</v>
      </c>
      <c r="F192" s="7" t="s">
        <v>115</v>
      </c>
      <c r="G192" s="28" t="s">
        <v>1331</v>
      </c>
      <c r="H192" s="19" t="s">
        <v>1142</v>
      </c>
      <c r="I192" s="27">
        <v>1878.17</v>
      </c>
      <c r="J192" s="27">
        <v>1973.36</v>
      </c>
    </row>
    <row r="193" spans="1:10" x14ac:dyDescent="0.2">
      <c r="A193" s="24">
        <v>3345</v>
      </c>
      <c r="B193" s="24">
        <v>55</v>
      </c>
      <c r="C193" s="24">
        <v>1</v>
      </c>
      <c r="D193" s="24" t="s">
        <v>1140</v>
      </c>
      <c r="E193" s="25" t="s">
        <v>53</v>
      </c>
      <c r="F193" s="7" t="s">
        <v>119</v>
      </c>
      <c r="G193" s="28" t="s">
        <v>1332</v>
      </c>
      <c r="H193" s="19" t="s">
        <v>1142</v>
      </c>
      <c r="I193" s="27">
        <v>1878.17</v>
      </c>
      <c r="J193" s="27">
        <v>1988.25</v>
      </c>
    </row>
    <row r="194" spans="1:10" x14ac:dyDescent="0.2">
      <c r="A194" s="24">
        <v>3346</v>
      </c>
      <c r="B194" s="24">
        <v>55</v>
      </c>
      <c r="C194" s="24">
        <v>1</v>
      </c>
      <c r="D194" s="24" t="s">
        <v>1140</v>
      </c>
      <c r="E194" s="25" t="s">
        <v>53</v>
      </c>
      <c r="F194" s="7" t="s">
        <v>124</v>
      </c>
      <c r="G194" s="28" t="s">
        <v>1333</v>
      </c>
      <c r="H194" s="19" t="s">
        <v>1142</v>
      </c>
      <c r="I194" s="27">
        <v>1933.2</v>
      </c>
      <c r="J194" s="27">
        <v>2046.15</v>
      </c>
    </row>
    <row r="195" spans="1:10" x14ac:dyDescent="0.2">
      <c r="A195" s="24">
        <v>3347</v>
      </c>
      <c r="B195" s="24">
        <v>55</v>
      </c>
      <c r="C195" s="24">
        <v>1</v>
      </c>
      <c r="D195" s="24" t="s">
        <v>1140</v>
      </c>
      <c r="E195" s="25" t="s">
        <v>53</v>
      </c>
      <c r="F195" s="7" t="s">
        <v>253</v>
      </c>
      <c r="G195" s="28" t="s">
        <v>1334</v>
      </c>
      <c r="H195" s="19" t="s">
        <v>1142</v>
      </c>
      <c r="I195" s="27">
        <v>1878.1699999999998</v>
      </c>
      <c r="J195" s="27">
        <v>1988.25</v>
      </c>
    </row>
    <row r="196" spans="1:10" x14ac:dyDescent="0.2">
      <c r="A196" s="24">
        <v>3348</v>
      </c>
      <c r="B196" s="24">
        <v>55</v>
      </c>
      <c r="C196" s="24">
        <v>1</v>
      </c>
      <c r="D196" s="24" t="s">
        <v>1140</v>
      </c>
      <c r="E196" s="25" t="s">
        <v>53</v>
      </c>
      <c r="F196" s="7" t="s">
        <v>257</v>
      </c>
      <c r="G196" s="28" t="s">
        <v>1335</v>
      </c>
      <c r="H196" s="19" t="s">
        <v>1142</v>
      </c>
      <c r="I196" s="27">
        <v>1864.4099999999999</v>
      </c>
      <c r="J196" s="27">
        <v>1973.3600000000001</v>
      </c>
    </row>
    <row r="197" spans="1:10" x14ac:dyDescent="0.2">
      <c r="A197" s="24">
        <v>3349</v>
      </c>
      <c r="B197" s="24">
        <v>55</v>
      </c>
      <c r="C197" s="24">
        <v>1</v>
      </c>
      <c r="D197" s="24" t="s">
        <v>1140</v>
      </c>
      <c r="E197" s="25" t="s">
        <v>53</v>
      </c>
      <c r="F197" s="7" t="s">
        <v>414</v>
      </c>
      <c r="G197" s="28" t="s">
        <v>1336</v>
      </c>
      <c r="H197" s="19" t="s">
        <v>1142</v>
      </c>
      <c r="I197" s="27">
        <v>1946.96</v>
      </c>
      <c r="J197" s="27">
        <v>2059.38</v>
      </c>
    </row>
    <row r="198" spans="1:10" x14ac:dyDescent="0.2">
      <c r="A198" s="24">
        <v>3351</v>
      </c>
      <c r="B198" s="24">
        <v>55</v>
      </c>
      <c r="C198" s="24">
        <v>1</v>
      </c>
      <c r="D198" s="24" t="s">
        <v>1140</v>
      </c>
      <c r="E198" s="25" t="s">
        <v>53</v>
      </c>
      <c r="F198" s="7" t="s">
        <v>464</v>
      </c>
      <c r="G198" s="28" t="s">
        <v>1337</v>
      </c>
      <c r="H198" s="19" t="s">
        <v>1142</v>
      </c>
      <c r="I198" s="27">
        <v>1857.53</v>
      </c>
      <c r="J198" s="27">
        <v>1955.18</v>
      </c>
    </row>
    <row r="199" spans="1:10" x14ac:dyDescent="0.2">
      <c r="A199" s="24">
        <v>3352</v>
      </c>
      <c r="B199" s="24">
        <v>55</v>
      </c>
      <c r="C199" s="24">
        <v>1</v>
      </c>
      <c r="D199" s="24" t="s">
        <v>1140</v>
      </c>
      <c r="E199" s="25" t="s">
        <v>53</v>
      </c>
      <c r="F199" s="7" t="s">
        <v>474</v>
      </c>
      <c r="G199" s="28" t="s">
        <v>1338</v>
      </c>
      <c r="H199" s="19" t="s">
        <v>1142</v>
      </c>
      <c r="I199" s="27">
        <v>1905.68</v>
      </c>
      <c r="J199" s="27">
        <v>2018.02</v>
      </c>
    </row>
    <row r="200" spans="1:10" x14ac:dyDescent="0.2">
      <c r="A200" s="24">
        <v>3353</v>
      </c>
      <c r="B200" s="24">
        <v>55</v>
      </c>
      <c r="C200" s="24">
        <v>1</v>
      </c>
      <c r="D200" s="24" t="s">
        <v>1140</v>
      </c>
      <c r="E200" s="25" t="s">
        <v>53</v>
      </c>
      <c r="F200" s="7" t="s">
        <v>594</v>
      </c>
      <c r="G200" s="28" t="s">
        <v>1339</v>
      </c>
      <c r="H200" s="19" t="s">
        <v>1142</v>
      </c>
      <c r="I200" s="27">
        <v>1995.12</v>
      </c>
      <c r="J200" s="27">
        <v>2099.08</v>
      </c>
    </row>
    <row r="201" spans="1:10" x14ac:dyDescent="0.2">
      <c r="A201" s="24">
        <v>3354</v>
      </c>
      <c r="B201" s="24">
        <v>55</v>
      </c>
      <c r="C201" s="24">
        <v>1</v>
      </c>
      <c r="D201" s="24" t="s">
        <v>1140</v>
      </c>
      <c r="E201" s="25" t="s">
        <v>53</v>
      </c>
      <c r="F201" s="7" t="s">
        <v>597</v>
      </c>
      <c r="G201" s="28" t="s">
        <v>1340</v>
      </c>
      <c r="H201" s="19" t="s">
        <v>1142</v>
      </c>
      <c r="I201" s="27">
        <v>1891.9299999999998</v>
      </c>
      <c r="J201" s="27">
        <v>2003.14</v>
      </c>
    </row>
    <row r="202" spans="1:10" x14ac:dyDescent="0.2">
      <c r="A202" s="24">
        <v>3355</v>
      </c>
      <c r="B202" s="24">
        <v>55</v>
      </c>
      <c r="C202" s="24">
        <v>1</v>
      </c>
      <c r="D202" s="24" t="s">
        <v>1140</v>
      </c>
      <c r="E202" s="25" t="s">
        <v>53</v>
      </c>
      <c r="F202" s="7" t="s">
        <v>946</v>
      </c>
      <c r="G202" s="28" t="s">
        <v>1341</v>
      </c>
      <c r="H202" s="19" t="s">
        <v>1142</v>
      </c>
      <c r="I202" s="27">
        <v>1926.32</v>
      </c>
      <c r="J202" s="27">
        <v>2039.53</v>
      </c>
    </row>
    <row r="203" spans="1:10" x14ac:dyDescent="0.2">
      <c r="A203" s="24">
        <v>3356</v>
      </c>
      <c r="B203" s="24">
        <v>55</v>
      </c>
      <c r="C203" s="24">
        <v>1</v>
      </c>
      <c r="D203" s="24" t="s">
        <v>1140</v>
      </c>
      <c r="E203" s="25" t="s">
        <v>53</v>
      </c>
      <c r="F203" s="7" t="s">
        <v>953</v>
      </c>
      <c r="G203" s="28" t="s">
        <v>1342</v>
      </c>
      <c r="H203" s="19" t="s">
        <v>1142</v>
      </c>
      <c r="I203" s="27">
        <v>1878.1699999999998</v>
      </c>
      <c r="J203" s="27">
        <v>1988.25</v>
      </c>
    </row>
    <row r="204" spans="1:10" x14ac:dyDescent="0.2">
      <c r="A204" s="24">
        <v>3357</v>
      </c>
      <c r="B204" s="24">
        <v>55</v>
      </c>
      <c r="C204" s="24">
        <v>1</v>
      </c>
      <c r="D204" s="24" t="s">
        <v>1140</v>
      </c>
      <c r="E204" s="25" t="s">
        <v>53</v>
      </c>
      <c r="F204" s="7" t="s">
        <v>1003</v>
      </c>
      <c r="G204" s="28" t="s">
        <v>1343</v>
      </c>
      <c r="H204" s="19" t="s">
        <v>1142</v>
      </c>
      <c r="I204" s="27">
        <v>1926.32</v>
      </c>
      <c r="J204" s="27">
        <v>2036.22</v>
      </c>
    </row>
    <row r="205" spans="1:10" x14ac:dyDescent="0.2">
      <c r="A205" s="24">
        <v>3358</v>
      </c>
      <c r="B205" s="24">
        <v>55</v>
      </c>
      <c r="C205" s="24">
        <v>1</v>
      </c>
      <c r="D205" s="24" t="s">
        <v>1140</v>
      </c>
      <c r="E205" s="25" t="s">
        <v>53</v>
      </c>
      <c r="F205" s="7" t="s">
        <v>593</v>
      </c>
      <c r="G205" s="28" t="s">
        <v>1344</v>
      </c>
      <c r="H205" s="19" t="s">
        <v>1142</v>
      </c>
      <c r="I205" s="27">
        <v>1940.08</v>
      </c>
      <c r="J205" s="27">
        <v>2062.6800000000003</v>
      </c>
    </row>
    <row r="206" spans="1:10" x14ac:dyDescent="0.2">
      <c r="A206" s="24">
        <v>3359</v>
      </c>
      <c r="B206" s="24">
        <v>55</v>
      </c>
      <c r="C206" s="24">
        <v>1</v>
      </c>
      <c r="D206" s="24" t="s">
        <v>1140</v>
      </c>
      <c r="E206" s="25" t="s">
        <v>53</v>
      </c>
      <c r="F206" s="7" t="s">
        <v>97</v>
      </c>
      <c r="G206" s="28" t="s">
        <v>1345</v>
      </c>
      <c r="H206" s="19" t="s">
        <v>1142</v>
      </c>
      <c r="I206" s="27">
        <v>2277.19</v>
      </c>
      <c r="J206" s="27">
        <v>2421.63</v>
      </c>
    </row>
    <row r="207" spans="1:10" x14ac:dyDescent="0.2">
      <c r="A207" s="24">
        <v>3360</v>
      </c>
      <c r="B207" s="24">
        <v>55</v>
      </c>
      <c r="C207" s="24">
        <v>1</v>
      </c>
      <c r="D207" s="24" t="s">
        <v>1140</v>
      </c>
      <c r="E207" s="25" t="s">
        <v>53</v>
      </c>
      <c r="F207" s="7" t="s">
        <v>98</v>
      </c>
      <c r="G207" s="28" t="s">
        <v>1346</v>
      </c>
      <c r="H207" s="19" t="s">
        <v>1142</v>
      </c>
      <c r="I207" s="27">
        <v>2277.19</v>
      </c>
      <c r="J207" s="27">
        <v>2421.63</v>
      </c>
    </row>
    <row r="208" spans="1:10" x14ac:dyDescent="0.2">
      <c r="A208" s="24">
        <v>3361</v>
      </c>
      <c r="B208" s="24">
        <v>55</v>
      </c>
      <c r="C208" s="24">
        <v>1</v>
      </c>
      <c r="D208" s="24" t="s">
        <v>1140</v>
      </c>
      <c r="E208" s="25" t="s">
        <v>53</v>
      </c>
      <c r="F208" s="7" t="s">
        <v>99</v>
      </c>
      <c r="G208" s="28" t="s">
        <v>1347</v>
      </c>
      <c r="H208" s="19" t="s">
        <v>1142</v>
      </c>
      <c r="I208" s="27">
        <v>2318.4699999999998</v>
      </c>
      <c r="J208" s="27">
        <v>2461.33</v>
      </c>
    </row>
    <row r="209" spans="1:10" x14ac:dyDescent="0.2">
      <c r="A209" s="24">
        <v>3362</v>
      </c>
      <c r="B209" s="24">
        <v>55</v>
      </c>
      <c r="C209" s="24">
        <v>1</v>
      </c>
      <c r="D209" s="24" t="s">
        <v>1140</v>
      </c>
      <c r="E209" s="25" t="s">
        <v>53</v>
      </c>
      <c r="F209" s="7" t="s">
        <v>240</v>
      </c>
      <c r="G209" s="28" t="s">
        <v>1348</v>
      </c>
      <c r="H209" s="19" t="s">
        <v>1142</v>
      </c>
      <c r="I209" s="27">
        <v>2277.19</v>
      </c>
      <c r="J209" s="27">
        <v>2421.63</v>
      </c>
    </row>
    <row r="210" spans="1:10" x14ac:dyDescent="0.2">
      <c r="A210" s="24">
        <v>3363</v>
      </c>
      <c r="B210" s="24">
        <v>55</v>
      </c>
      <c r="C210" s="24">
        <v>1</v>
      </c>
      <c r="D210" s="24" t="s">
        <v>1140</v>
      </c>
      <c r="E210" s="25" t="s">
        <v>53</v>
      </c>
      <c r="F210" s="7" t="s">
        <v>241</v>
      </c>
      <c r="G210" s="28" t="s">
        <v>1349</v>
      </c>
      <c r="H210" s="19" t="s">
        <v>1142</v>
      </c>
      <c r="I210" s="27">
        <v>2277.19</v>
      </c>
      <c r="J210" s="27">
        <v>2421.63</v>
      </c>
    </row>
    <row r="211" spans="1:10" x14ac:dyDescent="0.2">
      <c r="A211" s="24">
        <v>3364</v>
      </c>
      <c r="B211" s="24">
        <v>55</v>
      </c>
      <c r="C211" s="24">
        <v>1</v>
      </c>
      <c r="D211" s="24" t="s">
        <v>1140</v>
      </c>
      <c r="E211" s="25" t="s">
        <v>53</v>
      </c>
      <c r="F211" s="7" t="s">
        <v>245</v>
      </c>
      <c r="G211" s="28" t="s">
        <v>1350</v>
      </c>
      <c r="H211" s="19" t="s">
        <v>1142</v>
      </c>
      <c r="I211" s="27">
        <v>2284.0699999999997</v>
      </c>
      <c r="J211" s="27">
        <v>2428.2399999999998</v>
      </c>
    </row>
    <row r="212" spans="1:10" x14ac:dyDescent="0.2">
      <c r="A212" s="24">
        <v>3365</v>
      </c>
      <c r="B212" s="24">
        <v>55</v>
      </c>
      <c r="C212" s="24">
        <v>1</v>
      </c>
      <c r="D212" s="24" t="s">
        <v>1140</v>
      </c>
      <c r="E212" s="25" t="s">
        <v>53</v>
      </c>
      <c r="F212" s="7" t="s">
        <v>417</v>
      </c>
      <c r="G212" s="28" t="s">
        <v>1351</v>
      </c>
      <c r="H212" s="19" t="s">
        <v>1142</v>
      </c>
      <c r="I212" s="27">
        <v>2297.83</v>
      </c>
      <c r="J212" s="27">
        <v>2441.48</v>
      </c>
    </row>
    <row r="213" spans="1:10" x14ac:dyDescent="0.2">
      <c r="A213" s="24">
        <v>3366</v>
      </c>
      <c r="B213" s="24">
        <v>55</v>
      </c>
      <c r="C213" s="24">
        <v>1</v>
      </c>
      <c r="D213" s="24" t="s">
        <v>1140</v>
      </c>
      <c r="E213" s="25" t="s">
        <v>53</v>
      </c>
      <c r="F213" s="7" t="s">
        <v>418</v>
      </c>
      <c r="G213" s="28" t="s">
        <v>1352</v>
      </c>
      <c r="H213" s="19" t="s">
        <v>1142</v>
      </c>
      <c r="I213" s="27">
        <v>2284.0699999999997</v>
      </c>
      <c r="J213" s="27">
        <v>2428.2399999999998</v>
      </c>
    </row>
    <row r="214" spans="1:10" x14ac:dyDescent="0.2">
      <c r="A214" s="24">
        <v>3367</v>
      </c>
      <c r="B214" s="24">
        <v>55</v>
      </c>
      <c r="C214" s="24">
        <v>1</v>
      </c>
      <c r="D214" s="24" t="s">
        <v>1140</v>
      </c>
      <c r="E214" s="25" t="s">
        <v>53</v>
      </c>
      <c r="F214" s="7" t="s">
        <v>1117</v>
      </c>
      <c r="G214" s="28" t="s">
        <v>1353</v>
      </c>
      <c r="H214" s="19" t="s">
        <v>1142</v>
      </c>
      <c r="I214" s="27">
        <v>671.55</v>
      </c>
      <c r="J214" s="27">
        <v>1212.47</v>
      </c>
    </row>
    <row r="215" spans="1:10" x14ac:dyDescent="0.2">
      <c r="A215" s="24">
        <v>3368</v>
      </c>
      <c r="B215" s="24">
        <v>55</v>
      </c>
      <c r="C215" s="24">
        <v>1</v>
      </c>
      <c r="D215" s="24" t="s">
        <v>1140</v>
      </c>
      <c r="E215" s="25" t="s">
        <v>53</v>
      </c>
      <c r="F215" s="7" t="s">
        <v>587</v>
      </c>
      <c r="G215" s="28" t="s">
        <v>1354</v>
      </c>
      <c r="H215" s="19" t="s">
        <v>1142</v>
      </c>
      <c r="I215" s="27">
        <v>2284.0700000000002</v>
      </c>
      <c r="J215" s="27">
        <v>2428.2399999999998</v>
      </c>
    </row>
    <row r="216" spans="1:10" x14ac:dyDescent="0.2">
      <c r="A216" s="24">
        <v>3369</v>
      </c>
      <c r="B216" s="24">
        <v>55</v>
      </c>
      <c r="C216" s="24">
        <v>1</v>
      </c>
      <c r="D216" s="24" t="s">
        <v>1140</v>
      </c>
      <c r="E216" s="25" t="s">
        <v>53</v>
      </c>
      <c r="F216" s="7" t="s">
        <v>588</v>
      </c>
      <c r="G216" s="28" t="s">
        <v>1355</v>
      </c>
      <c r="H216" s="19" t="s">
        <v>1142</v>
      </c>
      <c r="I216" s="27">
        <v>2290.9499999999998</v>
      </c>
      <c r="J216" s="27">
        <v>2434.86</v>
      </c>
    </row>
    <row r="217" spans="1:10" x14ac:dyDescent="0.2">
      <c r="A217" s="24">
        <v>3370</v>
      </c>
      <c r="B217" s="24">
        <v>55</v>
      </c>
      <c r="C217" s="24">
        <v>1</v>
      </c>
      <c r="D217" s="24" t="s">
        <v>1140</v>
      </c>
      <c r="E217" s="25" t="s">
        <v>53</v>
      </c>
      <c r="F217" s="7" t="s">
        <v>625</v>
      </c>
      <c r="G217" s="28" t="s">
        <v>1356</v>
      </c>
      <c r="H217" s="19" t="s">
        <v>1142</v>
      </c>
      <c r="I217" s="27">
        <v>2407.9</v>
      </c>
      <c r="J217" s="27">
        <v>2600.27</v>
      </c>
    </row>
    <row r="218" spans="1:10" x14ac:dyDescent="0.2">
      <c r="A218" s="24">
        <v>3372</v>
      </c>
      <c r="B218" s="24">
        <v>55</v>
      </c>
      <c r="C218" s="24">
        <v>1</v>
      </c>
      <c r="D218" s="24" t="s">
        <v>1140</v>
      </c>
      <c r="E218" s="25" t="s">
        <v>53</v>
      </c>
      <c r="F218" s="7" t="s">
        <v>886</v>
      </c>
      <c r="G218" s="28" t="s">
        <v>1357</v>
      </c>
      <c r="H218" s="19" t="s">
        <v>1142</v>
      </c>
      <c r="I218" s="27">
        <v>2421.66</v>
      </c>
      <c r="J218" s="27">
        <v>2620.12</v>
      </c>
    </row>
    <row r="219" spans="1:10" x14ac:dyDescent="0.2">
      <c r="A219" s="24">
        <v>3373</v>
      </c>
      <c r="B219" s="24">
        <v>55</v>
      </c>
      <c r="C219" s="24">
        <v>1</v>
      </c>
      <c r="D219" s="24" t="s">
        <v>1140</v>
      </c>
      <c r="E219" s="25" t="s">
        <v>53</v>
      </c>
      <c r="F219" s="7" t="s">
        <v>887</v>
      </c>
      <c r="G219" s="28" t="s">
        <v>1358</v>
      </c>
      <c r="H219" s="19" t="s">
        <v>1142</v>
      </c>
      <c r="I219" s="27">
        <v>2435.42</v>
      </c>
      <c r="J219" s="27">
        <v>2625.08</v>
      </c>
    </row>
    <row r="220" spans="1:10" x14ac:dyDescent="0.2">
      <c r="A220" s="24">
        <v>3374</v>
      </c>
      <c r="B220" s="24">
        <v>55</v>
      </c>
      <c r="C220" s="24">
        <v>1</v>
      </c>
      <c r="D220" s="24" t="s">
        <v>1140</v>
      </c>
      <c r="E220" s="25" t="s">
        <v>53</v>
      </c>
      <c r="F220" s="7" t="s">
        <v>888</v>
      </c>
      <c r="G220" s="28" t="s">
        <v>1359</v>
      </c>
      <c r="H220" s="19" t="s">
        <v>1142</v>
      </c>
      <c r="I220" s="27">
        <v>2394.1400000000003</v>
      </c>
      <c r="J220" s="27">
        <v>2580.4199999999996</v>
      </c>
    </row>
    <row r="221" spans="1:10" x14ac:dyDescent="0.2">
      <c r="A221" s="24">
        <v>3375</v>
      </c>
      <c r="B221" s="24">
        <v>55</v>
      </c>
      <c r="C221" s="24">
        <v>1</v>
      </c>
      <c r="D221" s="24" t="s">
        <v>1140</v>
      </c>
      <c r="E221" s="25" t="s">
        <v>53</v>
      </c>
      <c r="F221" s="7" t="s">
        <v>55</v>
      </c>
      <c r="G221" s="28" t="s">
        <v>1360</v>
      </c>
      <c r="H221" s="19" t="s">
        <v>1142</v>
      </c>
      <c r="I221" s="27">
        <v>2077.6799999999998</v>
      </c>
      <c r="J221" s="27">
        <v>2221.4699999999998</v>
      </c>
    </row>
    <row r="222" spans="1:10" x14ac:dyDescent="0.2">
      <c r="A222" s="24">
        <v>3376</v>
      </c>
      <c r="B222" s="24">
        <v>55</v>
      </c>
      <c r="C222" s="24">
        <v>1</v>
      </c>
      <c r="D222" s="24" t="s">
        <v>1140</v>
      </c>
      <c r="E222" s="25" t="s">
        <v>53</v>
      </c>
      <c r="F222" s="7" t="s">
        <v>57</v>
      </c>
      <c r="G222" s="28" t="s">
        <v>1361</v>
      </c>
      <c r="H222" s="19" t="s">
        <v>1142</v>
      </c>
      <c r="I222" s="27">
        <v>2050.16</v>
      </c>
      <c r="J222" s="27">
        <v>2176.8199999999997</v>
      </c>
    </row>
    <row r="223" spans="1:10" x14ac:dyDescent="0.2">
      <c r="A223" s="24">
        <v>3377</v>
      </c>
      <c r="B223" s="24">
        <v>55</v>
      </c>
      <c r="C223" s="24">
        <v>1</v>
      </c>
      <c r="D223" s="24" t="s">
        <v>1140</v>
      </c>
      <c r="E223" s="25" t="s">
        <v>53</v>
      </c>
      <c r="F223" s="7" t="s">
        <v>239</v>
      </c>
      <c r="G223" s="28" t="s">
        <v>1362</v>
      </c>
      <c r="H223" s="19" t="s">
        <v>1142</v>
      </c>
      <c r="I223" s="27">
        <v>2173.9899999999998</v>
      </c>
      <c r="J223" s="27">
        <v>2302.5299999999997</v>
      </c>
    </row>
    <row r="224" spans="1:10" x14ac:dyDescent="0.2">
      <c r="A224" s="24">
        <v>3378</v>
      </c>
      <c r="B224" s="24">
        <v>55</v>
      </c>
      <c r="C224" s="24">
        <v>1</v>
      </c>
      <c r="D224" s="24" t="s">
        <v>1140</v>
      </c>
      <c r="E224" s="25" t="s">
        <v>53</v>
      </c>
      <c r="F224" s="7" t="s">
        <v>242</v>
      </c>
      <c r="G224" s="28" t="s">
        <v>1363</v>
      </c>
      <c r="H224" s="19" t="s">
        <v>1142</v>
      </c>
      <c r="I224" s="27">
        <v>2118.96</v>
      </c>
      <c r="J224" s="27">
        <v>2244.64</v>
      </c>
    </row>
    <row r="225" spans="1:10" x14ac:dyDescent="0.2">
      <c r="A225" s="24">
        <v>3379</v>
      </c>
      <c r="B225" s="24">
        <v>55</v>
      </c>
      <c r="C225" s="24">
        <v>1</v>
      </c>
      <c r="D225" s="24" t="s">
        <v>1140</v>
      </c>
      <c r="E225" s="25" t="s">
        <v>53</v>
      </c>
      <c r="F225" s="7" t="s">
        <v>244</v>
      </c>
      <c r="G225" s="28" t="s">
        <v>1364</v>
      </c>
      <c r="H225" s="19" t="s">
        <v>1142</v>
      </c>
      <c r="I225" s="27">
        <v>2201.5100000000002</v>
      </c>
      <c r="J225" s="27">
        <v>2348.85</v>
      </c>
    </row>
    <row r="226" spans="1:10" x14ac:dyDescent="0.2">
      <c r="A226" s="24">
        <v>3380</v>
      </c>
      <c r="B226" s="24">
        <v>55</v>
      </c>
      <c r="C226" s="24">
        <v>1</v>
      </c>
      <c r="D226" s="24" t="s">
        <v>1140</v>
      </c>
      <c r="E226" s="25" t="s">
        <v>53</v>
      </c>
      <c r="F226" s="7" t="s">
        <v>246</v>
      </c>
      <c r="G226" s="28" t="s">
        <v>1365</v>
      </c>
      <c r="H226" s="19" t="s">
        <v>1142</v>
      </c>
      <c r="I226" s="27">
        <v>2173.9899999999998</v>
      </c>
      <c r="J226" s="27">
        <v>2319.08</v>
      </c>
    </row>
    <row r="227" spans="1:10" x14ac:dyDescent="0.2">
      <c r="A227" s="24">
        <v>3381</v>
      </c>
      <c r="B227" s="24">
        <v>55</v>
      </c>
      <c r="C227" s="24">
        <v>1</v>
      </c>
      <c r="D227" s="24" t="s">
        <v>1140</v>
      </c>
      <c r="E227" s="25" t="s">
        <v>53</v>
      </c>
      <c r="F227" s="7" t="s">
        <v>308</v>
      </c>
      <c r="G227" s="28" t="s">
        <v>1366</v>
      </c>
      <c r="H227" s="19" t="s">
        <v>1142</v>
      </c>
      <c r="I227" s="27">
        <v>2057.04</v>
      </c>
      <c r="J227" s="27">
        <v>2199.98</v>
      </c>
    </row>
    <row r="228" spans="1:10" x14ac:dyDescent="0.2">
      <c r="A228" s="24">
        <v>3382</v>
      </c>
      <c r="B228" s="24">
        <v>55</v>
      </c>
      <c r="C228" s="24">
        <v>1</v>
      </c>
      <c r="D228" s="24" t="s">
        <v>1140</v>
      </c>
      <c r="E228" s="25" t="s">
        <v>53</v>
      </c>
      <c r="F228" s="7" t="s">
        <v>315</v>
      </c>
      <c r="G228" s="28" t="s">
        <v>1367</v>
      </c>
      <c r="H228" s="19" t="s">
        <v>1142</v>
      </c>
      <c r="I228" s="27">
        <v>2187.75</v>
      </c>
      <c r="J228" s="27">
        <v>2332.31</v>
      </c>
    </row>
    <row r="229" spans="1:10" x14ac:dyDescent="0.2">
      <c r="A229" s="24">
        <v>3383</v>
      </c>
      <c r="B229" s="24">
        <v>55</v>
      </c>
      <c r="C229" s="24">
        <v>1</v>
      </c>
      <c r="D229" s="24" t="s">
        <v>1140</v>
      </c>
      <c r="E229" s="25" t="s">
        <v>53</v>
      </c>
      <c r="F229" s="7" t="s">
        <v>471</v>
      </c>
      <c r="G229" s="28" t="s">
        <v>1368</v>
      </c>
      <c r="H229" s="19" t="s">
        <v>1142</v>
      </c>
      <c r="I229" s="27">
        <v>1885.05</v>
      </c>
      <c r="J229" s="27">
        <v>2003.14</v>
      </c>
    </row>
    <row r="230" spans="1:10" x14ac:dyDescent="0.2">
      <c r="A230" s="24">
        <v>3384</v>
      </c>
      <c r="B230" s="24">
        <v>55</v>
      </c>
      <c r="C230" s="24">
        <v>1</v>
      </c>
      <c r="D230" s="24" t="s">
        <v>1140</v>
      </c>
      <c r="E230" s="25" t="s">
        <v>53</v>
      </c>
      <c r="F230" s="7" t="s">
        <v>472</v>
      </c>
      <c r="G230" s="28" t="s">
        <v>1369</v>
      </c>
      <c r="H230" s="19" t="s">
        <v>1142</v>
      </c>
      <c r="I230" s="27">
        <v>1843.77</v>
      </c>
      <c r="J230" s="27">
        <v>1946.9</v>
      </c>
    </row>
    <row r="231" spans="1:10" x14ac:dyDescent="0.2">
      <c r="A231" s="24">
        <v>3385</v>
      </c>
      <c r="B231" s="24">
        <v>55</v>
      </c>
      <c r="C231" s="24">
        <v>1</v>
      </c>
      <c r="D231" s="24" t="s">
        <v>1140</v>
      </c>
      <c r="E231" s="25" t="s">
        <v>53</v>
      </c>
      <c r="F231" s="7" t="s">
        <v>477</v>
      </c>
      <c r="G231" s="28" t="s">
        <v>1370</v>
      </c>
      <c r="H231" s="19" t="s">
        <v>1142</v>
      </c>
      <c r="I231" s="27">
        <v>1864.4099999999999</v>
      </c>
      <c r="J231" s="27">
        <v>1970.05</v>
      </c>
    </row>
    <row r="232" spans="1:10" x14ac:dyDescent="0.2">
      <c r="A232" s="24">
        <v>3386</v>
      </c>
      <c r="B232" s="24">
        <v>55</v>
      </c>
      <c r="C232" s="24">
        <v>1</v>
      </c>
      <c r="D232" s="24" t="s">
        <v>1140</v>
      </c>
      <c r="E232" s="25" t="s">
        <v>53</v>
      </c>
      <c r="F232" s="7" t="s">
        <v>563</v>
      </c>
      <c r="G232" s="28" t="s">
        <v>1371</v>
      </c>
      <c r="H232" s="19" t="s">
        <v>1142</v>
      </c>
      <c r="I232" s="27">
        <v>2132.7200000000003</v>
      </c>
      <c r="J232" s="27">
        <v>2277.73</v>
      </c>
    </row>
    <row r="233" spans="1:10" x14ac:dyDescent="0.2">
      <c r="A233" s="24">
        <v>3387</v>
      </c>
      <c r="B233" s="24">
        <v>55</v>
      </c>
      <c r="C233" s="24">
        <v>1</v>
      </c>
      <c r="D233" s="24" t="s">
        <v>1140</v>
      </c>
      <c r="E233" s="25" t="s">
        <v>53</v>
      </c>
      <c r="F233" s="7" t="s">
        <v>585</v>
      </c>
      <c r="G233" s="28" t="s">
        <v>1372</v>
      </c>
      <c r="H233" s="19" t="s">
        <v>1142</v>
      </c>
      <c r="I233" s="27">
        <v>2173.9899999999998</v>
      </c>
      <c r="J233" s="27">
        <v>2319.08</v>
      </c>
    </row>
    <row r="234" spans="1:10" x14ac:dyDescent="0.2">
      <c r="A234" s="24">
        <v>3388</v>
      </c>
      <c r="B234" s="24">
        <v>55</v>
      </c>
      <c r="C234" s="24">
        <v>1</v>
      </c>
      <c r="D234" s="24" t="s">
        <v>1140</v>
      </c>
      <c r="E234" s="25" t="s">
        <v>53</v>
      </c>
      <c r="F234" s="7" t="s">
        <v>626</v>
      </c>
      <c r="G234" s="28" t="s">
        <v>1373</v>
      </c>
      <c r="H234" s="19" t="s">
        <v>1142</v>
      </c>
      <c r="I234" s="27">
        <v>2270.31</v>
      </c>
      <c r="J234" s="27">
        <v>2458.0299999999997</v>
      </c>
    </row>
    <row r="235" spans="1:10" x14ac:dyDescent="0.2">
      <c r="A235" s="24">
        <v>3389</v>
      </c>
      <c r="B235" s="24">
        <v>55</v>
      </c>
      <c r="C235" s="24">
        <v>1</v>
      </c>
      <c r="D235" s="24" t="s">
        <v>1140</v>
      </c>
      <c r="E235" s="25" t="s">
        <v>53</v>
      </c>
      <c r="F235" s="7" t="s">
        <v>676</v>
      </c>
      <c r="G235" s="28" t="s">
        <v>1374</v>
      </c>
      <c r="H235" s="19" t="s">
        <v>1142</v>
      </c>
      <c r="I235" s="27">
        <v>2194.63</v>
      </c>
      <c r="J235" s="27">
        <v>2340.58</v>
      </c>
    </row>
    <row r="236" spans="1:10" x14ac:dyDescent="0.2">
      <c r="A236" s="24">
        <v>3390</v>
      </c>
      <c r="B236" s="24">
        <v>55</v>
      </c>
      <c r="C236" s="24">
        <v>1</v>
      </c>
      <c r="D236" s="24" t="s">
        <v>1140</v>
      </c>
      <c r="E236" s="25" t="s">
        <v>53</v>
      </c>
      <c r="F236" s="7" t="s">
        <v>883</v>
      </c>
      <c r="G236" s="28" t="s">
        <v>1375</v>
      </c>
      <c r="H236" s="19" t="s">
        <v>1142</v>
      </c>
      <c r="I236" s="27">
        <v>2263.44</v>
      </c>
      <c r="J236" s="27">
        <v>2448.09</v>
      </c>
    </row>
    <row r="237" spans="1:10" x14ac:dyDescent="0.2">
      <c r="A237" s="24">
        <v>3391</v>
      </c>
      <c r="B237" s="24">
        <v>55</v>
      </c>
      <c r="C237" s="24">
        <v>1</v>
      </c>
      <c r="D237" s="24" t="s">
        <v>1140</v>
      </c>
      <c r="E237" s="25" t="s">
        <v>53</v>
      </c>
      <c r="F237" s="7" t="s">
        <v>884</v>
      </c>
      <c r="G237" s="28" t="s">
        <v>1376</v>
      </c>
      <c r="H237" s="19" t="s">
        <v>1142</v>
      </c>
      <c r="I237" s="27">
        <v>2263.44</v>
      </c>
      <c r="J237" s="27">
        <v>2448.09</v>
      </c>
    </row>
    <row r="238" spans="1:10" x14ac:dyDescent="0.2">
      <c r="A238" s="24">
        <v>3392</v>
      </c>
      <c r="B238" s="24">
        <v>55</v>
      </c>
      <c r="C238" s="24">
        <v>1</v>
      </c>
      <c r="D238" s="24" t="s">
        <v>1140</v>
      </c>
      <c r="E238" s="25" t="s">
        <v>53</v>
      </c>
      <c r="F238" s="7" t="s">
        <v>885</v>
      </c>
      <c r="G238" s="28" t="s">
        <v>1377</v>
      </c>
      <c r="H238" s="19" t="s">
        <v>1142</v>
      </c>
      <c r="I238" s="27">
        <v>2407.9</v>
      </c>
      <c r="J238" s="27">
        <v>2605.2300000000005</v>
      </c>
    </row>
    <row r="239" spans="1:10" x14ac:dyDescent="0.2">
      <c r="A239" s="24">
        <v>3393</v>
      </c>
      <c r="B239" s="24">
        <v>55</v>
      </c>
      <c r="C239" s="24">
        <v>1</v>
      </c>
      <c r="D239" s="24" t="s">
        <v>1140</v>
      </c>
      <c r="E239" s="25" t="s">
        <v>53</v>
      </c>
      <c r="F239" s="7" t="s">
        <v>169</v>
      </c>
      <c r="G239" s="28" t="s">
        <v>1378</v>
      </c>
      <c r="H239" s="19" t="s">
        <v>1142</v>
      </c>
      <c r="I239" s="27">
        <v>2008.89</v>
      </c>
      <c r="J239" s="27">
        <v>2123.89</v>
      </c>
    </row>
    <row r="240" spans="1:10" x14ac:dyDescent="0.2">
      <c r="A240" s="24">
        <v>3394</v>
      </c>
      <c r="B240" s="24">
        <v>55</v>
      </c>
      <c r="C240" s="24">
        <v>1</v>
      </c>
      <c r="D240" s="24" t="s">
        <v>1140</v>
      </c>
      <c r="E240" s="25" t="s">
        <v>53</v>
      </c>
      <c r="F240" s="7" t="s">
        <v>791</v>
      </c>
      <c r="G240" s="28" t="s">
        <v>1379</v>
      </c>
      <c r="H240" s="19" t="s">
        <v>1142</v>
      </c>
      <c r="I240" s="27">
        <v>1885.05</v>
      </c>
      <c r="J240" s="27">
        <v>1981.64</v>
      </c>
    </row>
    <row r="241" spans="1:10" x14ac:dyDescent="0.2">
      <c r="A241" s="24">
        <v>3395</v>
      </c>
      <c r="B241" s="24">
        <v>55</v>
      </c>
      <c r="C241" s="24">
        <v>1</v>
      </c>
      <c r="D241" s="24" t="s">
        <v>1140</v>
      </c>
      <c r="E241" s="25" t="s">
        <v>53</v>
      </c>
      <c r="F241" s="7" t="s">
        <v>794</v>
      </c>
      <c r="G241" s="28" t="s">
        <v>1380</v>
      </c>
      <c r="H241" s="19" t="s">
        <v>1142</v>
      </c>
      <c r="I241" s="27">
        <v>1960.72</v>
      </c>
      <c r="J241" s="27">
        <v>2074.27</v>
      </c>
    </row>
    <row r="242" spans="1:10" x14ac:dyDescent="0.2">
      <c r="A242" s="24">
        <v>3396</v>
      </c>
      <c r="B242" s="24">
        <v>55</v>
      </c>
      <c r="C242" s="24">
        <v>1</v>
      </c>
      <c r="D242" s="24" t="s">
        <v>1140</v>
      </c>
      <c r="E242" s="25" t="s">
        <v>53</v>
      </c>
      <c r="F242" s="7" t="s">
        <v>999</v>
      </c>
      <c r="G242" s="28" t="s">
        <v>1381</v>
      </c>
      <c r="H242" s="19" t="s">
        <v>1142</v>
      </c>
      <c r="I242" s="27">
        <v>2015.77</v>
      </c>
      <c r="J242" s="27">
        <v>2117.27</v>
      </c>
    </row>
    <row r="243" spans="1:10" x14ac:dyDescent="0.2">
      <c r="A243" s="24">
        <v>3397</v>
      </c>
      <c r="B243" s="24">
        <v>55</v>
      </c>
      <c r="C243" s="24">
        <v>1</v>
      </c>
      <c r="D243" s="24" t="s">
        <v>1140</v>
      </c>
      <c r="E243" s="25" t="s">
        <v>53</v>
      </c>
      <c r="F243" s="7" t="s">
        <v>1010</v>
      </c>
      <c r="G243" s="28" t="s">
        <v>1382</v>
      </c>
      <c r="H243" s="19" t="s">
        <v>1142</v>
      </c>
      <c r="I243" s="27">
        <v>2208.39</v>
      </c>
      <c r="J243" s="27">
        <v>2353.81</v>
      </c>
    </row>
    <row r="244" spans="1:10" x14ac:dyDescent="0.2">
      <c r="A244" s="24">
        <v>3398</v>
      </c>
      <c r="B244" s="24">
        <v>55</v>
      </c>
      <c r="C244" s="24">
        <v>1</v>
      </c>
      <c r="D244" s="24" t="s">
        <v>1140</v>
      </c>
      <c r="E244" s="25" t="s">
        <v>53</v>
      </c>
      <c r="F244" s="7" t="s">
        <v>1033</v>
      </c>
      <c r="G244" s="28" t="s">
        <v>1383</v>
      </c>
      <c r="H244" s="19" t="s">
        <v>1142</v>
      </c>
      <c r="I244" s="27">
        <v>2249.6799999999998</v>
      </c>
      <c r="J244" s="27">
        <v>2395.16</v>
      </c>
    </row>
    <row r="245" spans="1:10" x14ac:dyDescent="0.2">
      <c r="A245" s="24">
        <v>3399</v>
      </c>
      <c r="B245" s="24">
        <v>55</v>
      </c>
      <c r="C245" s="24">
        <v>1</v>
      </c>
      <c r="D245" s="24" t="s">
        <v>1140</v>
      </c>
      <c r="E245" s="25" t="s">
        <v>53</v>
      </c>
      <c r="F245" s="7" t="s">
        <v>799</v>
      </c>
      <c r="G245" s="28" t="s">
        <v>1384</v>
      </c>
      <c r="H245" s="19" t="s">
        <v>1142</v>
      </c>
      <c r="I245" s="27">
        <v>1857.5299999999997</v>
      </c>
      <c r="J245" s="27">
        <v>1960.13</v>
      </c>
    </row>
    <row r="246" spans="1:10" x14ac:dyDescent="0.2">
      <c r="A246" s="24">
        <v>3400</v>
      </c>
      <c r="B246" s="24">
        <v>55</v>
      </c>
      <c r="C246" s="24">
        <v>1</v>
      </c>
      <c r="D246" s="24" t="s">
        <v>1140</v>
      </c>
      <c r="E246" s="25" t="s">
        <v>53</v>
      </c>
      <c r="F246" s="7" t="s">
        <v>785</v>
      </c>
      <c r="G246" s="28" t="s">
        <v>1385</v>
      </c>
      <c r="H246" s="19" t="s">
        <v>1142</v>
      </c>
      <c r="I246" s="27">
        <v>2359.75</v>
      </c>
      <c r="J246" s="27">
        <v>2557.27</v>
      </c>
    </row>
    <row r="247" spans="1:10" x14ac:dyDescent="0.2">
      <c r="A247" s="24">
        <v>3401</v>
      </c>
      <c r="B247" s="24">
        <v>55</v>
      </c>
      <c r="C247" s="24">
        <v>1</v>
      </c>
      <c r="D247" s="24" t="s">
        <v>1140</v>
      </c>
      <c r="E247" s="25" t="s">
        <v>53</v>
      </c>
      <c r="F247" s="7" t="s">
        <v>786</v>
      </c>
      <c r="G247" s="28" t="s">
        <v>1386</v>
      </c>
      <c r="H247" s="19" t="s">
        <v>1142</v>
      </c>
      <c r="I247" s="27">
        <v>2380.3900000000003</v>
      </c>
      <c r="J247" s="27">
        <v>2575.46</v>
      </c>
    </row>
    <row r="248" spans="1:10" x14ac:dyDescent="0.2">
      <c r="A248" s="24">
        <v>3402</v>
      </c>
      <c r="B248" s="24">
        <v>55</v>
      </c>
      <c r="C248" s="24">
        <v>1</v>
      </c>
      <c r="D248" s="24" t="s">
        <v>1140</v>
      </c>
      <c r="E248" s="25" t="s">
        <v>53</v>
      </c>
      <c r="F248" s="7" t="s">
        <v>959</v>
      </c>
      <c r="G248" s="28" t="s">
        <v>1387</v>
      </c>
      <c r="H248" s="19" t="s">
        <v>1142</v>
      </c>
      <c r="I248" s="27">
        <v>2222.15</v>
      </c>
      <c r="J248" s="27">
        <v>2347.19</v>
      </c>
    </row>
    <row r="249" spans="1:10" x14ac:dyDescent="0.2">
      <c r="A249" s="24">
        <v>3403</v>
      </c>
      <c r="B249" s="24">
        <v>55</v>
      </c>
      <c r="C249" s="24">
        <v>1</v>
      </c>
      <c r="D249" s="24" t="s">
        <v>1140</v>
      </c>
      <c r="E249" s="25" t="s">
        <v>53</v>
      </c>
      <c r="F249" s="7" t="s">
        <v>562</v>
      </c>
      <c r="G249" s="28" t="s">
        <v>1388</v>
      </c>
      <c r="H249" s="19" t="s">
        <v>1142</v>
      </c>
      <c r="I249" s="27">
        <v>2297.83</v>
      </c>
      <c r="J249" s="27">
        <v>2443.13</v>
      </c>
    </row>
    <row r="250" spans="1:10" x14ac:dyDescent="0.2">
      <c r="A250" s="24">
        <v>3405</v>
      </c>
      <c r="B250" s="24">
        <v>55</v>
      </c>
      <c r="C250" s="24">
        <v>1</v>
      </c>
      <c r="D250" s="24" t="s">
        <v>1140</v>
      </c>
      <c r="E250" s="25" t="s">
        <v>53</v>
      </c>
      <c r="F250" s="7" t="s">
        <v>784</v>
      </c>
      <c r="G250" s="28" t="s">
        <v>1389</v>
      </c>
      <c r="H250" s="19" t="s">
        <v>1142</v>
      </c>
      <c r="I250" s="27">
        <v>2387.27</v>
      </c>
      <c r="J250" s="27">
        <v>2587.04</v>
      </c>
    </row>
    <row r="251" spans="1:10" x14ac:dyDescent="0.2">
      <c r="A251" s="24">
        <v>3406</v>
      </c>
      <c r="B251" s="24">
        <v>55</v>
      </c>
      <c r="C251" s="24">
        <v>1</v>
      </c>
      <c r="D251" s="24" t="s">
        <v>1140</v>
      </c>
      <c r="E251" s="25" t="s">
        <v>53</v>
      </c>
      <c r="F251" s="7" t="s">
        <v>121</v>
      </c>
      <c r="G251" s="28" t="s">
        <v>1390</v>
      </c>
      <c r="H251" s="19" t="s">
        <v>1142</v>
      </c>
      <c r="I251" s="27">
        <v>1878.17</v>
      </c>
      <c r="J251" s="27">
        <v>1986.6</v>
      </c>
    </row>
    <row r="252" spans="1:10" x14ac:dyDescent="0.2">
      <c r="A252" s="24">
        <v>3407</v>
      </c>
      <c r="B252" s="24">
        <v>55</v>
      </c>
      <c r="C252" s="24">
        <v>1</v>
      </c>
      <c r="D252" s="24" t="s">
        <v>1140</v>
      </c>
      <c r="E252" s="25" t="s">
        <v>53</v>
      </c>
      <c r="F252" s="7" t="s">
        <v>255</v>
      </c>
      <c r="G252" s="28" t="s">
        <v>1391</v>
      </c>
      <c r="H252" s="19" t="s">
        <v>1142</v>
      </c>
      <c r="I252" s="27">
        <v>1878.1699999999998</v>
      </c>
      <c r="J252" s="27">
        <v>1986.6</v>
      </c>
    </row>
    <row r="253" spans="1:10" x14ac:dyDescent="0.2">
      <c r="A253" s="24">
        <v>3408</v>
      </c>
      <c r="B253" s="24">
        <v>55</v>
      </c>
      <c r="C253" s="24">
        <v>1</v>
      </c>
      <c r="D253" s="24" t="s">
        <v>1140</v>
      </c>
      <c r="E253" s="25" t="s">
        <v>53</v>
      </c>
      <c r="F253" s="7" t="s">
        <v>259</v>
      </c>
      <c r="G253" s="28" t="s">
        <v>1392</v>
      </c>
      <c r="H253" s="19" t="s">
        <v>1142</v>
      </c>
      <c r="I253" s="27">
        <v>1864.4099999999999</v>
      </c>
      <c r="J253" s="27">
        <v>1973.3600000000001</v>
      </c>
    </row>
    <row r="254" spans="1:10" x14ac:dyDescent="0.2">
      <c r="A254" s="24">
        <v>3409</v>
      </c>
      <c r="B254" s="24">
        <v>55</v>
      </c>
      <c r="C254" s="24">
        <v>1</v>
      </c>
      <c r="D254" s="24" t="s">
        <v>1140</v>
      </c>
      <c r="E254" s="25" t="s">
        <v>53</v>
      </c>
      <c r="F254" s="7" t="s">
        <v>461</v>
      </c>
      <c r="G254" s="28" t="s">
        <v>1393</v>
      </c>
      <c r="H254" s="19" t="s">
        <v>1142</v>
      </c>
      <c r="I254" s="27">
        <v>2050.16</v>
      </c>
      <c r="J254" s="27">
        <v>2152.0099999999998</v>
      </c>
    </row>
    <row r="255" spans="1:10" x14ac:dyDescent="0.2">
      <c r="A255" s="24">
        <v>3410</v>
      </c>
      <c r="B255" s="24">
        <v>55</v>
      </c>
      <c r="C255" s="24">
        <v>1</v>
      </c>
      <c r="D255" s="24" t="s">
        <v>1140</v>
      </c>
      <c r="E255" s="25" t="s">
        <v>53</v>
      </c>
      <c r="F255" s="7" t="s">
        <v>466</v>
      </c>
      <c r="G255" s="28" t="s">
        <v>1394</v>
      </c>
      <c r="H255" s="19" t="s">
        <v>1142</v>
      </c>
      <c r="I255" s="27">
        <v>1843.77</v>
      </c>
      <c r="J255" s="27">
        <v>1941.9399999999998</v>
      </c>
    </row>
    <row r="256" spans="1:10" x14ac:dyDescent="0.2">
      <c r="A256" s="24">
        <v>3411</v>
      </c>
      <c r="B256" s="24">
        <v>55</v>
      </c>
      <c r="C256" s="24">
        <v>1</v>
      </c>
      <c r="D256" s="24" t="s">
        <v>1140</v>
      </c>
      <c r="E256" s="25" t="s">
        <v>53</v>
      </c>
      <c r="F256" s="7" t="s">
        <v>476</v>
      </c>
      <c r="G256" s="28" t="s">
        <v>1395</v>
      </c>
      <c r="H256" s="19" t="s">
        <v>1142</v>
      </c>
      <c r="I256" s="27">
        <v>1905.68</v>
      </c>
      <c r="J256" s="27">
        <v>2016.37</v>
      </c>
    </row>
    <row r="257" spans="1:10" x14ac:dyDescent="0.2">
      <c r="A257" s="24">
        <v>3412</v>
      </c>
      <c r="B257" s="24">
        <v>55</v>
      </c>
      <c r="C257" s="24">
        <v>1</v>
      </c>
      <c r="D257" s="24" t="s">
        <v>1140</v>
      </c>
      <c r="E257" s="25" t="s">
        <v>53</v>
      </c>
      <c r="F257" s="7" t="s">
        <v>596</v>
      </c>
      <c r="G257" s="28" t="s">
        <v>1396</v>
      </c>
      <c r="H257" s="19" t="s">
        <v>1142</v>
      </c>
      <c r="I257" s="27">
        <v>2022.65</v>
      </c>
      <c r="J257" s="27">
        <v>2125.54</v>
      </c>
    </row>
    <row r="258" spans="1:10" x14ac:dyDescent="0.2">
      <c r="A258" s="24">
        <v>3413</v>
      </c>
      <c r="B258" s="24">
        <v>55</v>
      </c>
      <c r="C258" s="24">
        <v>1</v>
      </c>
      <c r="D258" s="24" t="s">
        <v>1140</v>
      </c>
      <c r="E258" s="25" t="s">
        <v>53</v>
      </c>
      <c r="F258" s="7" t="s">
        <v>599</v>
      </c>
      <c r="G258" s="28" t="s">
        <v>1397</v>
      </c>
      <c r="H258" s="19" t="s">
        <v>1142</v>
      </c>
      <c r="I258" s="27">
        <v>1967.6</v>
      </c>
      <c r="J258" s="27">
        <v>2077.5699999999997</v>
      </c>
    </row>
    <row r="259" spans="1:10" x14ac:dyDescent="0.2">
      <c r="A259" s="24">
        <v>3414</v>
      </c>
      <c r="B259" s="24">
        <v>55</v>
      </c>
      <c r="C259" s="24">
        <v>1</v>
      </c>
      <c r="D259" s="24" t="s">
        <v>1140</v>
      </c>
      <c r="E259" s="25" t="s">
        <v>53</v>
      </c>
      <c r="F259" s="7" t="s">
        <v>948</v>
      </c>
      <c r="G259" s="28" t="s">
        <v>1398</v>
      </c>
      <c r="H259" s="19" t="s">
        <v>1142</v>
      </c>
      <c r="I259" s="27">
        <v>1926.3200000000002</v>
      </c>
      <c r="J259" s="27">
        <v>2037.8700000000001</v>
      </c>
    </row>
    <row r="260" spans="1:10" x14ac:dyDescent="0.2">
      <c r="A260" s="24">
        <v>3415</v>
      </c>
      <c r="B260" s="24">
        <v>55</v>
      </c>
      <c r="C260" s="24">
        <v>1</v>
      </c>
      <c r="D260" s="24" t="s">
        <v>1140</v>
      </c>
      <c r="E260" s="25" t="s">
        <v>53</v>
      </c>
      <c r="F260" s="7" t="s">
        <v>955</v>
      </c>
      <c r="G260" s="28" t="s">
        <v>1399</v>
      </c>
      <c r="H260" s="19" t="s">
        <v>1142</v>
      </c>
      <c r="I260" s="27">
        <v>1878.17</v>
      </c>
      <c r="J260" s="27">
        <v>1988.25</v>
      </c>
    </row>
    <row r="261" spans="1:10" x14ac:dyDescent="0.2">
      <c r="A261" s="24">
        <v>3416</v>
      </c>
      <c r="B261" s="24">
        <v>55</v>
      </c>
      <c r="C261" s="24">
        <v>1</v>
      </c>
      <c r="D261" s="24" t="s">
        <v>1140</v>
      </c>
      <c r="E261" s="25" t="s">
        <v>53</v>
      </c>
      <c r="F261" s="7" t="s">
        <v>1005</v>
      </c>
      <c r="G261" s="28" t="s">
        <v>1400</v>
      </c>
      <c r="H261" s="19" t="s">
        <v>1142</v>
      </c>
      <c r="I261" s="27">
        <v>1919.44</v>
      </c>
      <c r="J261" s="27">
        <v>2029.6000000000001</v>
      </c>
    </row>
    <row r="262" spans="1:10" x14ac:dyDescent="0.2">
      <c r="A262" s="24">
        <v>3418</v>
      </c>
      <c r="B262" s="24">
        <v>55</v>
      </c>
      <c r="C262" s="24">
        <v>1</v>
      </c>
      <c r="D262" s="24" t="s">
        <v>1140</v>
      </c>
      <c r="E262" s="25" t="s">
        <v>53</v>
      </c>
      <c r="F262" s="7" t="s">
        <v>1001</v>
      </c>
      <c r="G262" s="28" t="s">
        <v>1401</v>
      </c>
      <c r="H262" s="19" t="s">
        <v>1142</v>
      </c>
      <c r="I262" s="27">
        <v>2022.65</v>
      </c>
      <c r="J262" s="27">
        <v>2123.8900000000003</v>
      </c>
    </row>
    <row r="263" spans="1:10" x14ac:dyDescent="0.2">
      <c r="A263" s="24">
        <v>3419</v>
      </c>
      <c r="B263" s="24">
        <v>55</v>
      </c>
      <c r="C263" s="24">
        <v>1</v>
      </c>
      <c r="D263" s="24" t="s">
        <v>1140</v>
      </c>
      <c r="E263" s="25" t="s">
        <v>53</v>
      </c>
      <c r="F263" s="7" t="s">
        <v>290</v>
      </c>
      <c r="G263" s="28" t="s">
        <v>1402</v>
      </c>
      <c r="H263" s="19" t="s">
        <v>1142</v>
      </c>
      <c r="I263" s="27">
        <v>2194.63</v>
      </c>
      <c r="J263" s="27">
        <v>2322.38</v>
      </c>
    </row>
    <row r="264" spans="1:10" x14ac:dyDescent="0.2">
      <c r="A264" s="24">
        <v>3420</v>
      </c>
      <c r="B264" s="24">
        <v>55</v>
      </c>
      <c r="C264" s="24">
        <v>1</v>
      </c>
      <c r="D264" s="24" t="s">
        <v>1140</v>
      </c>
      <c r="E264" s="25" t="s">
        <v>53</v>
      </c>
      <c r="F264" s="7" t="s">
        <v>291</v>
      </c>
      <c r="G264" s="28" t="s">
        <v>1403</v>
      </c>
      <c r="H264" s="19" t="s">
        <v>1142</v>
      </c>
      <c r="I264" s="27">
        <v>2160.23</v>
      </c>
      <c r="J264" s="27">
        <v>2289.2999999999997</v>
      </c>
    </row>
    <row r="265" spans="1:10" x14ac:dyDescent="0.2">
      <c r="A265" s="24">
        <v>3421</v>
      </c>
      <c r="B265" s="24">
        <v>55</v>
      </c>
      <c r="C265" s="24">
        <v>1</v>
      </c>
      <c r="D265" s="24" t="s">
        <v>1140</v>
      </c>
      <c r="E265" s="25" t="s">
        <v>53</v>
      </c>
      <c r="F265" s="7" t="s">
        <v>184</v>
      </c>
      <c r="G265" s="28" t="s">
        <v>1404</v>
      </c>
      <c r="H265" s="19" t="s">
        <v>1142</v>
      </c>
      <c r="I265" s="27">
        <v>2132.7199999999998</v>
      </c>
      <c r="J265" s="27">
        <v>2272.77</v>
      </c>
    </row>
    <row r="266" spans="1:10" x14ac:dyDescent="0.2">
      <c r="A266" s="24">
        <v>3422</v>
      </c>
      <c r="B266" s="24">
        <v>55</v>
      </c>
      <c r="C266" s="24">
        <v>1</v>
      </c>
      <c r="D266" s="24" t="s">
        <v>1140</v>
      </c>
      <c r="E266" s="25" t="s">
        <v>53</v>
      </c>
      <c r="F266" s="7" t="s">
        <v>183</v>
      </c>
      <c r="G266" s="28" t="s">
        <v>1405</v>
      </c>
      <c r="H266" s="19" t="s">
        <v>1142</v>
      </c>
      <c r="I266" s="27">
        <v>2139.6</v>
      </c>
      <c r="J266" s="27">
        <v>2281.0299999999997</v>
      </c>
    </row>
    <row r="267" spans="1:10" x14ac:dyDescent="0.2">
      <c r="A267" s="24">
        <v>3423</v>
      </c>
      <c r="B267" s="24">
        <v>55</v>
      </c>
      <c r="C267" s="24">
        <v>1</v>
      </c>
      <c r="D267" s="24" t="s">
        <v>1140</v>
      </c>
      <c r="E267" s="25" t="s">
        <v>53</v>
      </c>
      <c r="F267" s="7" t="s">
        <v>181</v>
      </c>
      <c r="G267" s="28" t="s">
        <v>1406</v>
      </c>
      <c r="H267" s="19" t="s">
        <v>1142</v>
      </c>
      <c r="I267" s="27">
        <v>2146.4700000000003</v>
      </c>
      <c r="J267" s="27">
        <v>2290.9499999999998</v>
      </c>
    </row>
    <row r="268" spans="1:10" x14ac:dyDescent="0.2">
      <c r="A268" s="24">
        <v>3424</v>
      </c>
      <c r="B268" s="24">
        <v>55</v>
      </c>
      <c r="C268" s="24">
        <v>1</v>
      </c>
      <c r="D268" s="24" t="s">
        <v>1140</v>
      </c>
      <c r="E268" s="25" t="s">
        <v>53</v>
      </c>
      <c r="F268" s="7" t="s">
        <v>185</v>
      </c>
      <c r="G268" s="28" t="s">
        <v>1407</v>
      </c>
      <c r="H268" s="19" t="s">
        <v>1142</v>
      </c>
      <c r="I268" s="27">
        <v>2173.9899999999998</v>
      </c>
      <c r="J268" s="27">
        <v>2317.4299999999998</v>
      </c>
    </row>
    <row r="269" spans="1:10" x14ac:dyDescent="0.2">
      <c r="A269" s="24">
        <v>3425</v>
      </c>
      <c r="B269" s="24">
        <v>55</v>
      </c>
      <c r="C269" s="24">
        <v>1</v>
      </c>
      <c r="D269" s="24" t="s">
        <v>1140</v>
      </c>
      <c r="E269" s="25" t="s">
        <v>53</v>
      </c>
      <c r="F269" s="7" t="s">
        <v>182</v>
      </c>
      <c r="G269" s="28" t="s">
        <v>1408</v>
      </c>
      <c r="H269" s="19" t="s">
        <v>1142</v>
      </c>
      <c r="I269" s="27">
        <v>2118.96</v>
      </c>
      <c r="J269" s="27">
        <v>2254.56</v>
      </c>
    </row>
    <row r="270" spans="1:10" x14ac:dyDescent="0.2">
      <c r="A270" s="24">
        <v>3426</v>
      </c>
      <c r="B270" s="24">
        <v>55</v>
      </c>
      <c r="C270" s="24">
        <v>1</v>
      </c>
      <c r="D270" s="24" t="s">
        <v>1140</v>
      </c>
      <c r="E270" s="25" t="s">
        <v>53</v>
      </c>
      <c r="F270" s="7" t="s">
        <v>667</v>
      </c>
      <c r="G270" s="28" t="s">
        <v>1409</v>
      </c>
      <c r="H270" s="19" t="s">
        <v>1142</v>
      </c>
      <c r="I270" s="27">
        <v>2105.1999999999998</v>
      </c>
      <c r="J270" s="27">
        <v>2223.13</v>
      </c>
    </row>
    <row r="271" spans="1:10" x14ac:dyDescent="0.2">
      <c r="A271" s="24">
        <v>3427</v>
      </c>
      <c r="B271" s="24">
        <v>55</v>
      </c>
      <c r="C271" s="24">
        <v>1</v>
      </c>
      <c r="D271" s="24" t="s">
        <v>1140</v>
      </c>
      <c r="E271" s="25" t="s">
        <v>53</v>
      </c>
      <c r="F271" s="7" t="s">
        <v>663</v>
      </c>
      <c r="G271" s="28" t="s">
        <v>1410</v>
      </c>
      <c r="H271" s="19" t="s">
        <v>1142</v>
      </c>
      <c r="I271" s="27">
        <v>2084.56</v>
      </c>
      <c r="J271" s="27">
        <v>2201.62</v>
      </c>
    </row>
    <row r="272" spans="1:10" x14ac:dyDescent="0.2">
      <c r="A272" s="24">
        <v>3428</v>
      </c>
      <c r="B272" s="24">
        <v>55</v>
      </c>
      <c r="C272" s="24">
        <v>1</v>
      </c>
      <c r="D272" s="24" t="s">
        <v>1140</v>
      </c>
      <c r="E272" s="25" t="s">
        <v>53</v>
      </c>
      <c r="F272" s="7" t="s">
        <v>1103</v>
      </c>
      <c r="G272" s="28" t="s">
        <v>1411</v>
      </c>
      <c r="H272" s="19" t="s">
        <v>1142</v>
      </c>
      <c r="I272" s="27">
        <v>2173.9899999999998</v>
      </c>
      <c r="J272" s="27">
        <v>2266.14</v>
      </c>
    </row>
    <row r="273" spans="1:10" x14ac:dyDescent="0.2">
      <c r="A273" s="24">
        <v>3429</v>
      </c>
      <c r="B273" s="24">
        <v>55</v>
      </c>
      <c r="C273" s="24">
        <v>1</v>
      </c>
      <c r="D273" s="24" t="s">
        <v>1140</v>
      </c>
      <c r="E273" s="25" t="s">
        <v>53</v>
      </c>
      <c r="F273" s="7" t="s">
        <v>670</v>
      </c>
      <c r="G273" s="28" t="s">
        <v>1412</v>
      </c>
      <c r="H273" s="19" t="s">
        <v>1142</v>
      </c>
      <c r="I273" s="27">
        <v>2002</v>
      </c>
      <c r="J273" s="27">
        <v>2102.38</v>
      </c>
    </row>
    <row r="274" spans="1:10" x14ac:dyDescent="0.2">
      <c r="A274" s="24">
        <v>3430</v>
      </c>
      <c r="B274" s="24">
        <v>55</v>
      </c>
      <c r="C274" s="24">
        <v>1</v>
      </c>
      <c r="D274" s="24" t="s">
        <v>1140</v>
      </c>
      <c r="E274" s="25" t="s">
        <v>53</v>
      </c>
      <c r="F274" s="7" t="s">
        <v>659</v>
      </c>
      <c r="G274" s="28" t="s">
        <v>1413</v>
      </c>
      <c r="H274" s="19" t="s">
        <v>1142</v>
      </c>
      <c r="I274" s="27">
        <v>2015.77</v>
      </c>
      <c r="J274" s="27">
        <v>2108.9899999999998</v>
      </c>
    </row>
    <row r="275" spans="1:10" x14ac:dyDescent="0.2">
      <c r="A275" s="24">
        <v>3431</v>
      </c>
      <c r="B275" s="24">
        <v>55</v>
      </c>
      <c r="C275" s="24">
        <v>1</v>
      </c>
      <c r="D275" s="24" t="s">
        <v>1140</v>
      </c>
      <c r="E275" s="25" t="s">
        <v>53</v>
      </c>
      <c r="F275" s="7" t="s">
        <v>929</v>
      </c>
      <c r="G275" s="28" t="s">
        <v>1414</v>
      </c>
      <c r="H275" s="19" t="s">
        <v>1142</v>
      </c>
      <c r="I275" s="27">
        <v>1926.32</v>
      </c>
      <c r="J275" s="27">
        <v>2036.22</v>
      </c>
    </row>
    <row r="276" spans="1:10" x14ac:dyDescent="0.2">
      <c r="A276" s="24">
        <v>3432</v>
      </c>
      <c r="B276" s="24">
        <v>55</v>
      </c>
      <c r="C276" s="24">
        <v>1</v>
      </c>
      <c r="D276" s="24" t="s">
        <v>1140</v>
      </c>
      <c r="E276" s="25" t="s">
        <v>53</v>
      </c>
      <c r="F276" s="7" t="s">
        <v>177</v>
      </c>
      <c r="G276" s="28" t="s">
        <v>1415</v>
      </c>
      <c r="H276" s="19" t="s">
        <v>1142</v>
      </c>
      <c r="I276" s="27">
        <v>1905.68</v>
      </c>
      <c r="J276" s="27">
        <v>2018.02</v>
      </c>
    </row>
    <row r="277" spans="1:10" x14ac:dyDescent="0.2">
      <c r="A277" s="24">
        <v>3433</v>
      </c>
      <c r="B277" s="24">
        <v>55</v>
      </c>
      <c r="C277" s="24">
        <v>1</v>
      </c>
      <c r="D277" s="24" t="s">
        <v>1140</v>
      </c>
      <c r="E277" s="25" t="s">
        <v>53</v>
      </c>
      <c r="F277" s="7" t="s">
        <v>655</v>
      </c>
      <c r="G277" s="28" t="s">
        <v>1416</v>
      </c>
      <c r="H277" s="19" t="s">
        <v>1142</v>
      </c>
      <c r="I277" s="27">
        <v>1953.8400000000001</v>
      </c>
      <c r="J277" s="27">
        <v>2056.0700000000002</v>
      </c>
    </row>
    <row r="278" spans="1:10" x14ac:dyDescent="0.2">
      <c r="A278" s="24">
        <v>3434</v>
      </c>
      <c r="B278" s="24">
        <v>55</v>
      </c>
      <c r="C278" s="24">
        <v>1</v>
      </c>
      <c r="D278" s="24" t="s">
        <v>1140</v>
      </c>
      <c r="E278" s="25" t="s">
        <v>53</v>
      </c>
      <c r="F278" s="7" t="s">
        <v>926</v>
      </c>
      <c r="G278" s="28" t="s">
        <v>1417</v>
      </c>
      <c r="H278" s="19" t="s">
        <v>1142</v>
      </c>
      <c r="I278" s="27">
        <v>2057.04</v>
      </c>
      <c r="J278" s="27">
        <v>2152.0100000000002</v>
      </c>
    </row>
    <row r="279" spans="1:10" x14ac:dyDescent="0.2">
      <c r="A279" s="24">
        <v>3435</v>
      </c>
      <c r="B279" s="24">
        <v>55</v>
      </c>
      <c r="C279" s="24">
        <v>1</v>
      </c>
      <c r="D279" s="24" t="s">
        <v>1140</v>
      </c>
      <c r="E279" s="25" t="s">
        <v>53</v>
      </c>
      <c r="F279" s="7" t="s">
        <v>672</v>
      </c>
      <c r="G279" s="28" t="s">
        <v>1418</v>
      </c>
      <c r="H279" s="19" t="s">
        <v>1142</v>
      </c>
      <c r="I279" s="27">
        <v>1953.8400000000001</v>
      </c>
      <c r="J279" s="27">
        <v>2056.0700000000002</v>
      </c>
    </row>
    <row r="280" spans="1:10" x14ac:dyDescent="0.2">
      <c r="A280" s="24">
        <v>3436</v>
      </c>
      <c r="B280" s="24">
        <v>15</v>
      </c>
      <c r="C280" s="24">
        <v>1</v>
      </c>
      <c r="D280" s="24" t="s">
        <v>1140</v>
      </c>
      <c r="E280" s="25" t="s">
        <v>500</v>
      </c>
      <c r="F280" s="7" t="s">
        <v>738</v>
      </c>
      <c r="G280" s="28" t="s">
        <v>1419</v>
      </c>
      <c r="H280" s="19" t="s">
        <v>1142</v>
      </c>
      <c r="I280" s="27">
        <v>2469.8199999999997</v>
      </c>
      <c r="J280" s="27">
        <v>2620.12</v>
      </c>
    </row>
    <row r="281" spans="1:10" x14ac:dyDescent="0.2">
      <c r="A281" s="24">
        <v>3437</v>
      </c>
      <c r="B281" s="24">
        <v>15</v>
      </c>
      <c r="C281" s="24">
        <v>1</v>
      </c>
      <c r="D281" s="24" t="s">
        <v>1140</v>
      </c>
      <c r="E281" s="25" t="s">
        <v>500</v>
      </c>
      <c r="F281" s="7" t="s">
        <v>735</v>
      </c>
      <c r="G281" s="28" t="s">
        <v>1420</v>
      </c>
      <c r="H281" s="19" t="s">
        <v>1142</v>
      </c>
      <c r="I281" s="27">
        <v>2586.7799999999997</v>
      </c>
      <c r="J281" s="27">
        <v>2732.6</v>
      </c>
    </row>
    <row r="282" spans="1:10" x14ac:dyDescent="0.2">
      <c r="A282" s="24">
        <v>3438</v>
      </c>
      <c r="B282" s="24">
        <v>15</v>
      </c>
      <c r="C282" s="24">
        <v>1</v>
      </c>
      <c r="D282" s="24" t="s">
        <v>1140</v>
      </c>
      <c r="E282" s="25" t="s">
        <v>500</v>
      </c>
      <c r="F282" s="7" t="s">
        <v>736</v>
      </c>
      <c r="G282" s="28" t="s">
        <v>1421</v>
      </c>
      <c r="H282" s="19" t="s">
        <v>1142</v>
      </c>
      <c r="I282" s="27">
        <v>2593.66</v>
      </c>
      <c r="J282" s="27">
        <v>2739.22</v>
      </c>
    </row>
    <row r="283" spans="1:10" x14ac:dyDescent="0.2">
      <c r="A283" s="24">
        <v>3439</v>
      </c>
      <c r="B283" s="24">
        <v>15</v>
      </c>
      <c r="C283" s="24">
        <v>1</v>
      </c>
      <c r="D283" s="24" t="s">
        <v>1140</v>
      </c>
      <c r="E283" s="25" t="s">
        <v>500</v>
      </c>
      <c r="F283" s="7" t="s">
        <v>502</v>
      </c>
      <c r="G283" s="28" t="s">
        <v>1422</v>
      </c>
      <c r="H283" s="19" t="s">
        <v>1142</v>
      </c>
      <c r="I283" s="27">
        <v>2449.1800000000003</v>
      </c>
      <c r="J283" s="27">
        <v>2606.8900000000003</v>
      </c>
    </row>
    <row r="284" spans="1:10" x14ac:dyDescent="0.2">
      <c r="A284" s="24">
        <v>3440</v>
      </c>
      <c r="B284" s="24">
        <v>15</v>
      </c>
      <c r="C284" s="24">
        <v>1</v>
      </c>
      <c r="D284" s="24" t="s">
        <v>1140</v>
      </c>
      <c r="E284" s="25" t="s">
        <v>500</v>
      </c>
      <c r="F284" s="7" t="s">
        <v>681</v>
      </c>
      <c r="G284" s="28" t="s">
        <v>1423</v>
      </c>
      <c r="H284" s="19" t="s">
        <v>1142</v>
      </c>
      <c r="I284" s="27">
        <v>2462.94</v>
      </c>
      <c r="J284" s="27">
        <v>2613.5100000000002</v>
      </c>
    </row>
    <row r="285" spans="1:10" x14ac:dyDescent="0.2">
      <c r="A285" s="24">
        <v>3441</v>
      </c>
      <c r="B285" s="24">
        <v>15</v>
      </c>
      <c r="C285" s="24">
        <v>1</v>
      </c>
      <c r="D285" s="24" t="s">
        <v>1140</v>
      </c>
      <c r="E285" s="25" t="s">
        <v>500</v>
      </c>
      <c r="F285" s="7" t="s">
        <v>684</v>
      </c>
      <c r="G285" s="28" t="s">
        <v>1424</v>
      </c>
      <c r="H285" s="19" t="s">
        <v>1142</v>
      </c>
      <c r="I285" s="27">
        <v>2456.06</v>
      </c>
      <c r="J285" s="27">
        <v>2621.7799999999997</v>
      </c>
    </row>
    <row r="286" spans="1:10" x14ac:dyDescent="0.2">
      <c r="A286" s="24">
        <v>3442</v>
      </c>
      <c r="B286" s="24">
        <v>15</v>
      </c>
      <c r="C286" s="24">
        <v>1</v>
      </c>
      <c r="D286" s="24" t="s">
        <v>1140</v>
      </c>
      <c r="E286" s="25" t="s">
        <v>500</v>
      </c>
      <c r="F286" s="7" t="s">
        <v>1037</v>
      </c>
      <c r="G286" s="28" t="s">
        <v>1425</v>
      </c>
      <c r="H286" s="19" t="s">
        <v>1142</v>
      </c>
      <c r="I286" s="27">
        <v>2483.59</v>
      </c>
      <c r="J286" s="27">
        <v>2639.9700000000003</v>
      </c>
    </row>
    <row r="287" spans="1:10" x14ac:dyDescent="0.2">
      <c r="A287" s="24">
        <v>3443</v>
      </c>
      <c r="B287" s="24">
        <v>15</v>
      </c>
      <c r="C287" s="24">
        <v>1</v>
      </c>
      <c r="D287" s="24" t="s">
        <v>1140</v>
      </c>
      <c r="E287" s="25" t="s">
        <v>500</v>
      </c>
      <c r="F287" s="7" t="s">
        <v>701</v>
      </c>
      <c r="G287" s="28" t="s">
        <v>1426</v>
      </c>
      <c r="H287" s="19" t="s">
        <v>1142</v>
      </c>
      <c r="I287" s="27">
        <v>2600.54</v>
      </c>
      <c r="J287" s="27">
        <v>2745.84</v>
      </c>
    </row>
    <row r="288" spans="1:10" x14ac:dyDescent="0.2">
      <c r="A288" s="24">
        <v>3444</v>
      </c>
      <c r="B288" s="24">
        <v>15</v>
      </c>
      <c r="C288" s="24">
        <v>1</v>
      </c>
      <c r="D288" s="24" t="s">
        <v>1140</v>
      </c>
      <c r="E288" s="25" t="s">
        <v>500</v>
      </c>
      <c r="F288" s="7" t="s">
        <v>685</v>
      </c>
      <c r="G288" s="28" t="s">
        <v>1427</v>
      </c>
      <c r="H288" s="19" t="s">
        <v>1142</v>
      </c>
      <c r="I288" s="27">
        <v>2504.23</v>
      </c>
      <c r="J288" s="27">
        <v>2654.8599999999997</v>
      </c>
    </row>
    <row r="289" spans="1:10" x14ac:dyDescent="0.2">
      <c r="A289" s="24">
        <v>3445</v>
      </c>
      <c r="B289" s="24">
        <v>15</v>
      </c>
      <c r="C289" s="24">
        <v>1</v>
      </c>
      <c r="D289" s="24" t="s">
        <v>1140</v>
      </c>
      <c r="E289" s="25" t="s">
        <v>500</v>
      </c>
      <c r="F289" s="7" t="s">
        <v>902</v>
      </c>
      <c r="G289" s="28" t="s">
        <v>1428</v>
      </c>
      <c r="H289" s="19" t="s">
        <v>1142</v>
      </c>
      <c r="I289" s="27">
        <v>2476.71</v>
      </c>
      <c r="J289" s="27">
        <v>2636.67</v>
      </c>
    </row>
    <row r="290" spans="1:10" x14ac:dyDescent="0.2">
      <c r="A290" s="24">
        <v>3446</v>
      </c>
      <c r="B290" s="24">
        <v>15</v>
      </c>
      <c r="C290" s="24">
        <v>1</v>
      </c>
      <c r="D290" s="24" t="s">
        <v>1140</v>
      </c>
      <c r="E290" s="25" t="s">
        <v>500</v>
      </c>
      <c r="F290" s="7" t="s">
        <v>878</v>
      </c>
      <c r="G290" s="28" t="s">
        <v>1429</v>
      </c>
      <c r="H290" s="19" t="s">
        <v>1142</v>
      </c>
      <c r="I290" s="27">
        <v>2517.98</v>
      </c>
      <c r="J290" s="27">
        <v>2668.09</v>
      </c>
    </row>
    <row r="291" spans="1:10" x14ac:dyDescent="0.2">
      <c r="A291" s="24">
        <v>3447</v>
      </c>
      <c r="B291" s="24">
        <v>15</v>
      </c>
      <c r="C291" s="24">
        <v>1</v>
      </c>
      <c r="D291" s="24" t="s">
        <v>1140</v>
      </c>
      <c r="E291" s="25" t="s">
        <v>500</v>
      </c>
      <c r="F291" s="7" t="s">
        <v>737</v>
      </c>
      <c r="G291" s="28" t="s">
        <v>1430</v>
      </c>
      <c r="H291" s="19" t="s">
        <v>1142</v>
      </c>
      <c r="I291" s="27">
        <v>2490.4700000000003</v>
      </c>
      <c r="J291" s="27">
        <v>2641.6299999999997</v>
      </c>
    </row>
    <row r="292" spans="1:10" x14ac:dyDescent="0.2">
      <c r="A292" s="24">
        <v>3448</v>
      </c>
      <c r="B292" s="24">
        <v>15</v>
      </c>
      <c r="C292" s="24">
        <v>1</v>
      </c>
      <c r="D292" s="24" t="s">
        <v>1140</v>
      </c>
      <c r="E292" s="25" t="s">
        <v>500</v>
      </c>
      <c r="F292" s="7" t="s">
        <v>504</v>
      </c>
      <c r="G292" s="28" t="s">
        <v>1431</v>
      </c>
      <c r="H292" s="19" t="s">
        <v>1142</v>
      </c>
      <c r="I292" s="27">
        <v>2524.8599999999997</v>
      </c>
      <c r="J292" s="27">
        <v>2686.29</v>
      </c>
    </row>
    <row r="293" spans="1:10" x14ac:dyDescent="0.2">
      <c r="A293" s="24">
        <v>3449</v>
      </c>
      <c r="B293" s="24">
        <v>15</v>
      </c>
      <c r="C293" s="24">
        <v>1</v>
      </c>
      <c r="D293" s="24" t="s">
        <v>1140</v>
      </c>
      <c r="E293" s="25" t="s">
        <v>500</v>
      </c>
      <c r="F293" s="7" t="s">
        <v>687</v>
      </c>
      <c r="G293" s="28" t="s">
        <v>1432</v>
      </c>
      <c r="H293" s="19" t="s">
        <v>1142</v>
      </c>
      <c r="I293" s="27">
        <v>2511.11</v>
      </c>
      <c r="J293" s="27">
        <v>2666.44</v>
      </c>
    </row>
    <row r="294" spans="1:10" x14ac:dyDescent="0.2">
      <c r="A294" s="24">
        <v>3450</v>
      </c>
      <c r="B294" s="24">
        <v>15</v>
      </c>
      <c r="C294" s="24">
        <v>1</v>
      </c>
      <c r="D294" s="24" t="s">
        <v>1140</v>
      </c>
      <c r="E294" s="25" t="s">
        <v>500</v>
      </c>
      <c r="F294" s="7" t="s">
        <v>683</v>
      </c>
      <c r="G294" s="28" t="s">
        <v>1433</v>
      </c>
      <c r="H294" s="19" t="s">
        <v>1142</v>
      </c>
      <c r="I294" s="27">
        <v>2476.71</v>
      </c>
      <c r="J294" s="27">
        <v>2633.36</v>
      </c>
    </row>
    <row r="295" spans="1:10" x14ac:dyDescent="0.2">
      <c r="A295" s="24">
        <v>3451</v>
      </c>
      <c r="B295" s="24">
        <v>15</v>
      </c>
      <c r="C295" s="24">
        <v>1</v>
      </c>
      <c r="D295" s="24" t="s">
        <v>1140</v>
      </c>
      <c r="E295" s="25" t="s">
        <v>500</v>
      </c>
      <c r="F295" s="7" t="s">
        <v>700</v>
      </c>
      <c r="G295" s="28" t="s">
        <v>1434</v>
      </c>
      <c r="H295" s="19" t="s">
        <v>1142</v>
      </c>
      <c r="I295" s="27">
        <v>2600.54</v>
      </c>
      <c r="J295" s="27">
        <v>2745.84</v>
      </c>
    </row>
    <row r="296" spans="1:10" x14ac:dyDescent="0.2">
      <c r="A296" s="24">
        <v>3452</v>
      </c>
      <c r="B296" s="24">
        <v>15</v>
      </c>
      <c r="C296" s="24">
        <v>1</v>
      </c>
      <c r="D296" s="24" t="s">
        <v>1140</v>
      </c>
      <c r="E296" s="25" t="s">
        <v>500</v>
      </c>
      <c r="F296" s="7" t="s">
        <v>682</v>
      </c>
      <c r="G296" s="28" t="s">
        <v>1435</v>
      </c>
      <c r="H296" s="19" t="s">
        <v>1142</v>
      </c>
      <c r="I296" s="27">
        <v>2469.8200000000002</v>
      </c>
      <c r="J296" s="27">
        <v>2628.3900000000003</v>
      </c>
    </row>
    <row r="297" spans="1:10" x14ac:dyDescent="0.2">
      <c r="A297" s="24">
        <v>3453</v>
      </c>
      <c r="B297" s="24">
        <v>15</v>
      </c>
      <c r="C297" s="24">
        <v>1</v>
      </c>
      <c r="D297" s="24" t="s">
        <v>1140</v>
      </c>
      <c r="E297" s="25" t="s">
        <v>500</v>
      </c>
      <c r="F297" s="7" t="s">
        <v>1131</v>
      </c>
      <c r="G297" s="28" t="s">
        <v>1436</v>
      </c>
      <c r="H297" s="19" t="s">
        <v>1142</v>
      </c>
      <c r="I297" s="27">
        <v>2676.21</v>
      </c>
      <c r="J297" s="27">
        <v>2851.7000000000003</v>
      </c>
    </row>
    <row r="298" spans="1:10" x14ac:dyDescent="0.2">
      <c r="A298" s="24">
        <v>3454</v>
      </c>
      <c r="B298" s="24">
        <v>15</v>
      </c>
      <c r="C298" s="24">
        <v>1</v>
      </c>
      <c r="D298" s="24" t="s">
        <v>1140</v>
      </c>
      <c r="E298" s="25" t="s">
        <v>500</v>
      </c>
      <c r="F298" s="7" t="s">
        <v>503</v>
      </c>
      <c r="G298" s="28" t="s">
        <v>1437</v>
      </c>
      <c r="H298" s="19" t="s">
        <v>1142</v>
      </c>
      <c r="I298" s="27">
        <v>2573.02</v>
      </c>
      <c r="J298" s="27">
        <v>2734.26</v>
      </c>
    </row>
    <row r="299" spans="1:10" x14ac:dyDescent="0.2">
      <c r="A299" s="24">
        <v>3455</v>
      </c>
      <c r="B299" s="24">
        <v>15</v>
      </c>
      <c r="C299" s="24">
        <v>1</v>
      </c>
      <c r="D299" s="24" t="s">
        <v>1140</v>
      </c>
      <c r="E299" s="25" t="s">
        <v>500</v>
      </c>
      <c r="F299" s="7" t="s">
        <v>734</v>
      </c>
      <c r="G299" s="28" t="s">
        <v>1438</v>
      </c>
      <c r="H299" s="19" t="s">
        <v>1142</v>
      </c>
      <c r="I299" s="27">
        <v>2490.4700000000003</v>
      </c>
      <c r="J299" s="27">
        <v>2643.29</v>
      </c>
    </row>
    <row r="300" spans="1:10" x14ac:dyDescent="0.2">
      <c r="A300" s="24">
        <v>3456</v>
      </c>
      <c r="B300" s="24">
        <v>15</v>
      </c>
      <c r="C300" s="24">
        <v>1</v>
      </c>
      <c r="D300" s="24" t="s">
        <v>1140</v>
      </c>
      <c r="E300" s="25" t="s">
        <v>500</v>
      </c>
      <c r="F300" s="7" t="s">
        <v>733</v>
      </c>
      <c r="G300" s="28" t="s">
        <v>1439</v>
      </c>
      <c r="H300" s="19" t="s">
        <v>1142</v>
      </c>
      <c r="I300" s="27">
        <v>2490.4700000000003</v>
      </c>
      <c r="J300" s="27">
        <v>2641.6299999999997</v>
      </c>
    </row>
    <row r="301" spans="1:10" x14ac:dyDescent="0.2">
      <c r="A301" s="24">
        <v>3457</v>
      </c>
      <c r="B301" s="24">
        <v>15</v>
      </c>
      <c r="C301" s="24">
        <v>1</v>
      </c>
      <c r="D301" s="24" t="s">
        <v>1140</v>
      </c>
      <c r="E301" s="25" t="s">
        <v>500</v>
      </c>
      <c r="F301" s="7" t="s">
        <v>879</v>
      </c>
      <c r="G301" s="28" t="s">
        <v>1440</v>
      </c>
      <c r="H301" s="19" t="s">
        <v>1142</v>
      </c>
      <c r="I301" s="27">
        <v>2655.5699999999997</v>
      </c>
      <c r="J301" s="27">
        <v>2798.77</v>
      </c>
    </row>
    <row r="302" spans="1:10" x14ac:dyDescent="0.2">
      <c r="A302" s="24">
        <v>3458</v>
      </c>
      <c r="B302" s="24">
        <v>15</v>
      </c>
      <c r="C302" s="24">
        <v>1</v>
      </c>
      <c r="D302" s="24" t="s">
        <v>1140</v>
      </c>
      <c r="E302" s="25" t="s">
        <v>500</v>
      </c>
      <c r="F302" s="7" t="s">
        <v>686</v>
      </c>
      <c r="G302" s="28" t="s">
        <v>1441</v>
      </c>
      <c r="H302" s="19" t="s">
        <v>1142</v>
      </c>
      <c r="I302" s="27">
        <v>2566.14</v>
      </c>
      <c r="J302" s="27">
        <v>2714.41</v>
      </c>
    </row>
    <row r="303" spans="1:10" x14ac:dyDescent="0.2">
      <c r="A303" s="24">
        <v>3459</v>
      </c>
      <c r="B303" s="24">
        <v>15</v>
      </c>
      <c r="C303" s="24">
        <v>1</v>
      </c>
      <c r="D303" s="24" t="s">
        <v>1140</v>
      </c>
      <c r="E303" s="25" t="s">
        <v>500</v>
      </c>
      <c r="F303" s="7" t="s">
        <v>688</v>
      </c>
      <c r="G303" s="28" t="s">
        <v>1442</v>
      </c>
      <c r="H303" s="19" t="s">
        <v>1142</v>
      </c>
      <c r="I303" s="27">
        <v>2511.11</v>
      </c>
      <c r="J303" s="27">
        <v>2669.75</v>
      </c>
    </row>
    <row r="304" spans="1:10" x14ac:dyDescent="0.2">
      <c r="A304" s="24">
        <v>3461</v>
      </c>
      <c r="B304" s="24">
        <v>266</v>
      </c>
      <c r="C304" s="24">
        <v>1</v>
      </c>
      <c r="D304" s="24" t="s">
        <v>1140</v>
      </c>
      <c r="E304" s="25" t="s">
        <v>67</v>
      </c>
      <c r="F304" s="7" t="s">
        <v>223</v>
      </c>
      <c r="G304" s="28" t="s">
        <v>1443</v>
      </c>
      <c r="H304" s="19" t="s">
        <v>1142</v>
      </c>
      <c r="I304" s="27">
        <v>2813.81</v>
      </c>
      <c r="J304" s="27">
        <v>3008.8399999999997</v>
      </c>
    </row>
    <row r="305" spans="1:10" x14ac:dyDescent="0.2">
      <c r="A305" s="24">
        <v>3462</v>
      </c>
      <c r="B305" s="24">
        <v>266</v>
      </c>
      <c r="C305" s="24">
        <v>1</v>
      </c>
      <c r="D305" s="24" t="s">
        <v>1140</v>
      </c>
      <c r="E305" s="25" t="s">
        <v>67</v>
      </c>
      <c r="F305" s="7" t="s">
        <v>722</v>
      </c>
      <c r="G305" s="28" t="s">
        <v>1444</v>
      </c>
      <c r="H305" s="19" t="s">
        <v>1142</v>
      </c>
      <c r="I305" s="27">
        <v>2641.81</v>
      </c>
      <c r="J305" s="27">
        <v>2788.8399999999997</v>
      </c>
    </row>
    <row r="306" spans="1:10" x14ac:dyDescent="0.2">
      <c r="A306" s="24">
        <v>3463</v>
      </c>
      <c r="B306" s="24">
        <v>266</v>
      </c>
      <c r="C306" s="24">
        <v>1</v>
      </c>
      <c r="D306" s="24" t="s">
        <v>1140</v>
      </c>
      <c r="E306" s="25" t="s">
        <v>67</v>
      </c>
      <c r="F306" s="7" t="s">
        <v>860</v>
      </c>
      <c r="G306" s="28" t="s">
        <v>1445</v>
      </c>
      <c r="H306" s="19" t="s">
        <v>1142</v>
      </c>
      <c r="I306" s="27">
        <v>3384.8199999999997</v>
      </c>
      <c r="J306" s="27">
        <v>3619.21</v>
      </c>
    </row>
    <row r="307" spans="1:10" x14ac:dyDescent="0.2">
      <c r="A307" s="24">
        <v>3464</v>
      </c>
      <c r="B307" s="24">
        <v>266</v>
      </c>
      <c r="C307" s="24">
        <v>1</v>
      </c>
      <c r="D307" s="24" t="s">
        <v>1140</v>
      </c>
      <c r="E307" s="25" t="s">
        <v>67</v>
      </c>
      <c r="F307" s="7" t="s">
        <v>69</v>
      </c>
      <c r="G307" s="28" t="s">
        <v>1446</v>
      </c>
      <c r="H307" s="19" t="s">
        <v>1142</v>
      </c>
      <c r="I307" s="27">
        <v>2456.06</v>
      </c>
      <c r="J307" s="27">
        <v>2663.14</v>
      </c>
    </row>
    <row r="308" spans="1:10" x14ac:dyDescent="0.2">
      <c r="A308" s="24">
        <v>3465</v>
      </c>
      <c r="B308" s="24">
        <v>266</v>
      </c>
      <c r="C308" s="24">
        <v>1</v>
      </c>
      <c r="D308" s="24" t="s">
        <v>1140</v>
      </c>
      <c r="E308" s="25" t="s">
        <v>67</v>
      </c>
      <c r="F308" s="7" t="s">
        <v>88</v>
      </c>
      <c r="G308" s="28" t="s">
        <v>1447</v>
      </c>
      <c r="H308" s="19" t="s">
        <v>1142</v>
      </c>
      <c r="I308" s="27">
        <v>2352.87</v>
      </c>
      <c r="J308" s="27">
        <v>2467.94</v>
      </c>
    </row>
    <row r="309" spans="1:10" x14ac:dyDescent="0.2">
      <c r="A309" s="24">
        <v>3466</v>
      </c>
      <c r="B309" s="24">
        <v>266</v>
      </c>
      <c r="C309" s="24">
        <v>1</v>
      </c>
      <c r="D309" s="24" t="s">
        <v>1140</v>
      </c>
      <c r="E309" s="25" t="s">
        <v>67</v>
      </c>
      <c r="F309" s="7" t="s">
        <v>1119</v>
      </c>
      <c r="G309" s="28" t="s">
        <v>1448</v>
      </c>
      <c r="H309" s="19" t="s">
        <v>1142</v>
      </c>
      <c r="I309" s="27">
        <v>2435.42</v>
      </c>
      <c r="J309" s="27">
        <v>2613.5100000000002</v>
      </c>
    </row>
    <row r="310" spans="1:10" x14ac:dyDescent="0.2">
      <c r="A310" s="24">
        <v>3467</v>
      </c>
      <c r="B310" s="24">
        <v>266</v>
      </c>
      <c r="C310" s="24">
        <v>1</v>
      </c>
      <c r="D310" s="24" t="s">
        <v>1140</v>
      </c>
      <c r="E310" s="25" t="s">
        <v>67</v>
      </c>
      <c r="F310" s="7" t="s">
        <v>679</v>
      </c>
      <c r="G310" s="28" t="s">
        <v>1449</v>
      </c>
      <c r="H310" s="19" t="s">
        <v>1142</v>
      </c>
      <c r="I310" s="27">
        <v>2483.59</v>
      </c>
      <c r="J310" s="27">
        <v>2646.59</v>
      </c>
    </row>
    <row r="311" spans="1:10" x14ac:dyDescent="0.2">
      <c r="A311" s="24">
        <v>3468</v>
      </c>
      <c r="B311" s="24">
        <v>266</v>
      </c>
      <c r="C311" s="24">
        <v>1</v>
      </c>
      <c r="D311" s="24" t="s">
        <v>1140</v>
      </c>
      <c r="E311" s="25" t="s">
        <v>67</v>
      </c>
      <c r="F311" s="7" t="s">
        <v>705</v>
      </c>
      <c r="G311" s="28" t="s">
        <v>1450</v>
      </c>
      <c r="H311" s="19" t="s">
        <v>1142</v>
      </c>
      <c r="I311" s="27">
        <v>2256.5600000000004</v>
      </c>
      <c r="J311" s="27">
        <v>2454.71</v>
      </c>
    </row>
    <row r="312" spans="1:10" x14ac:dyDescent="0.2">
      <c r="A312" s="24">
        <v>3469</v>
      </c>
      <c r="B312" s="24">
        <v>266</v>
      </c>
      <c r="C312" s="24">
        <v>1</v>
      </c>
      <c r="D312" s="24" t="s">
        <v>1140</v>
      </c>
      <c r="E312" s="25" t="s">
        <v>67</v>
      </c>
      <c r="F312" s="7" t="s">
        <v>746</v>
      </c>
      <c r="G312" s="28" t="s">
        <v>1451</v>
      </c>
      <c r="H312" s="19" t="s">
        <v>1142</v>
      </c>
      <c r="I312" s="27">
        <v>2063.92</v>
      </c>
      <c r="J312" s="27">
        <v>2206.6</v>
      </c>
    </row>
    <row r="313" spans="1:10" x14ac:dyDescent="0.2">
      <c r="A313" s="24">
        <v>3470</v>
      </c>
      <c r="B313" s="24">
        <v>266</v>
      </c>
      <c r="C313" s="24">
        <v>1</v>
      </c>
      <c r="D313" s="24" t="s">
        <v>1140</v>
      </c>
      <c r="E313" s="25" t="s">
        <v>67</v>
      </c>
      <c r="F313" s="7" t="s">
        <v>757</v>
      </c>
      <c r="G313" s="28" t="s">
        <v>1452</v>
      </c>
      <c r="H313" s="19" t="s">
        <v>1142</v>
      </c>
      <c r="I313" s="27">
        <v>2311.59</v>
      </c>
      <c r="J313" s="27">
        <v>2489.4499999999998</v>
      </c>
    </row>
    <row r="314" spans="1:10" x14ac:dyDescent="0.2">
      <c r="A314" s="24">
        <v>3471</v>
      </c>
      <c r="B314" s="24">
        <v>266</v>
      </c>
      <c r="C314" s="24">
        <v>1</v>
      </c>
      <c r="D314" s="24" t="s">
        <v>1140</v>
      </c>
      <c r="E314" s="25" t="s">
        <v>67</v>
      </c>
      <c r="F314" s="7" t="s">
        <v>1128</v>
      </c>
      <c r="G314" s="28" t="s">
        <v>1453</v>
      </c>
      <c r="H314" s="19" t="s">
        <v>1142</v>
      </c>
      <c r="I314" s="27">
        <v>2194.63</v>
      </c>
      <c r="J314" s="27">
        <v>2297.58</v>
      </c>
    </row>
    <row r="315" spans="1:10" x14ac:dyDescent="0.2">
      <c r="A315" s="24">
        <v>3472</v>
      </c>
      <c r="B315" s="24">
        <v>266</v>
      </c>
      <c r="C315" s="24">
        <v>1</v>
      </c>
      <c r="D315" s="24" t="s">
        <v>1140</v>
      </c>
      <c r="E315" s="25" t="s">
        <v>67</v>
      </c>
      <c r="F315" s="7" t="s">
        <v>846</v>
      </c>
      <c r="G315" s="28" t="s">
        <v>1454</v>
      </c>
      <c r="H315" s="19" t="s">
        <v>1142</v>
      </c>
      <c r="I315" s="27">
        <v>2277.19</v>
      </c>
      <c r="J315" s="27">
        <v>2419.9699999999998</v>
      </c>
    </row>
    <row r="316" spans="1:10" x14ac:dyDescent="0.2">
      <c r="A316" s="24">
        <v>3473</v>
      </c>
      <c r="B316" s="24">
        <v>266</v>
      </c>
      <c r="C316" s="24">
        <v>1</v>
      </c>
      <c r="D316" s="24" t="s">
        <v>1140</v>
      </c>
      <c r="E316" s="25" t="s">
        <v>67</v>
      </c>
      <c r="F316" s="7" t="s">
        <v>849</v>
      </c>
      <c r="G316" s="28" t="s">
        <v>1455</v>
      </c>
      <c r="H316" s="19" t="s">
        <v>1142</v>
      </c>
      <c r="I316" s="27">
        <v>2167.1099999999997</v>
      </c>
      <c r="J316" s="27">
        <v>2297.58</v>
      </c>
    </row>
    <row r="317" spans="1:10" x14ac:dyDescent="0.2">
      <c r="A317" s="24">
        <v>3474</v>
      </c>
      <c r="B317" s="24">
        <v>266</v>
      </c>
      <c r="C317" s="24">
        <v>1</v>
      </c>
      <c r="D317" s="24" t="s">
        <v>1140</v>
      </c>
      <c r="E317" s="25" t="s">
        <v>67</v>
      </c>
      <c r="F317" s="7" t="s">
        <v>870</v>
      </c>
      <c r="G317" s="28" t="s">
        <v>1456</v>
      </c>
      <c r="H317" s="19" t="s">
        <v>1142</v>
      </c>
      <c r="I317" s="27">
        <v>2373.5100000000002</v>
      </c>
      <c r="J317" s="27">
        <v>2572.1499999999996</v>
      </c>
    </row>
    <row r="318" spans="1:10" x14ac:dyDescent="0.2">
      <c r="A318" s="24">
        <v>3536</v>
      </c>
      <c r="B318" s="24">
        <v>265</v>
      </c>
      <c r="C318" s="24">
        <v>1</v>
      </c>
      <c r="D318" s="24" t="s">
        <v>1140</v>
      </c>
      <c r="E318" s="25" t="s">
        <v>39</v>
      </c>
      <c r="F318" s="7" t="s">
        <v>1099</v>
      </c>
      <c r="G318" s="28" t="s">
        <v>1457</v>
      </c>
      <c r="H318" s="19" t="s">
        <v>1142</v>
      </c>
      <c r="I318" s="27">
        <v>3281.63</v>
      </c>
      <c r="J318" s="27">
        <v>3596.0600000000004</v>
      </c>
    </row>
    <row r="319" spans="1:10" x14ac:dyDescent="0.2">
      <c r="A319" s="24">
        <v>3539</v>
      </c>
      <c r="B319" s="24">
        <v>265</v>
      </c>
      <c r="C319" s="24">
        <v>1</v>
      </c>
      <c r="D319" s="24" t="s">
        <v>1140</v>
      </c>
      <c r="E319" s="25" t="s">
        <v>39</v>
      </c>
      <c r="F319" s="7" t="s">
        <v>41</v>
      </c>
      <c r="G319" s="28" t="s">
        <v>1458</v>
      </c>
      <c r="H319" s="19" t="s">
        <v>1142</v>
      </c>
      <c r="I319" s="27">
        <v>2800.05</v>
      </c>
      <c r="J319" s="27">
        <v>2988.99</v>
      </c>
    </row>
    <row r="320" spans="1:10" x14ac:dyDescent="0.2">
      <c r="A320" s="24">
        <v>3540</v>
      </c>
      <c r="B320" s="24">
        <v>265</v>
      </c>
      <c r="C320" s="24">
        <v>1</v>
      </c>
      <c r="D320" s="24" t="s">
        <v>1140</v>
      </c>
      <c r="E320" s="25" t="s">
        <v>39</v>
      </c>
      <c r="F320" s="7" t="s">
        <v>204</v>
      </c>
      <c r="G320" s="28" t="s">
        <v>1459</v>
      </c>
      <c r="H320" s="19" t="s">
        <v>1142</v>
      </c>
      <c r="I320" s="27">
        <v>2311.59</v>
      </c>
      <c r="J320" s="27">
        <v>2411.71</v>
      </c>
    </row>
    <row r="321" spans="1:10" x14ac:dyDescent="0.2">
      <c r="A321" s="24">
        <v>3835</v>
      </c>
      <c r="B321" s="24">
        <v>252</v>
      </c>
      <c r="C321" s="24">
        <v>1</v>
      </c>
      <c r="D321" s="24" t="s">
        <v>1140</v>
      </c>
      <c r="E321" s="25" t="s">
        <v>75</v>
      </c>
      <c r="F321" s="7" t="s">
        <v>163</v>
      </c>
      <c r="G321" s="28" t="s">
        <v>1460</v>
      </c>
      <c r="H321" s="19" t="s">
        <v>1142</v>
      </c>
      <c r="I321" s="27">
        <v>3825.13</v>
      </c>
      <c r="J321" s="27">
        <v>4088.98</v>
      </c>
    </row>
    <row r="322" spans="1:10" x14ac:dyDescent="0.2">
      <c r="A322" s="24">
        <v>3838</v>
      </c>
      <c r="B322" s="24">
        <v>252</v>
      </c>
      <c r="C322" s="24">
        <v>1</v>
      </c>
      <c r="D322" s="24" t="s">
        <v>1140</v>
      </c>
      <c r="E322" s="25" t="s">
        <v>75</v>
      </c>
      <c r="F322" s="7" t="s">
        <v>77</v>
      </c>
      <c r="G322" s="28" t="s">
        <v>1461</v>
      </c>
      <c r="H322" s="19" t="s">
        <v>1142</v>
      </c>
      <c r="I322" s="27">
        <v>3233.48</v>
      </c>
      <c r="J322" s="27">
        <v>3490.19</v>
      </c>
    </row>
    <row r="323" spans="1:10" x14ac:dyDescent="0.2">
      <c r="A323" s="24">
        <v>3839</v>
      </c>
      <c r="B323" s="24">
        <v>252</v>
      </c>
      <c r="C323" s="24">
        <v>1</v>
      </c>
      <c r="D323" s="24" t="s">
        <v>1140</v>
      </c>
      <c r="E323" s="25" t="s">
        <v>75</v>
      </c>
      <c r="F323" s="7" t="s">
        <v>286</v>
      </c>
      <c r="G323" s="28" t="s">
        <v>1462</v>
      </c>
      <c r="H323" s="19" t="s">
        <v>1142</v>
      </c>
      <c r="I323" s="27">
        <v>2923.88</v>
      </c>
      <c r="J323" s="27">
        <v>3089.9</v>
      </c>
    </row>
    <row r="324" spans="1:10" x14ac:dyDescent="0.2">
      <c r="A324" s="24">
        <v>3840</v>
      </c>
      <c r="B324" s="24">
        <v>252</v>
      </c>
      <c r="C324" s="24">
        <v>1</v>
      </c>
      <c r="D324" s="24" t="s">
        <v>1140</v>
      </c>
      <c r="E324" s="25" t="s">
        <v>75</v>
      </c>
      <c r="F324" s="7" t="s">
        <v>323</v>
      </c>
      <c r="G324" s="28" t="s">
        <v>1463</v>
      </c>
      <c r="H324" s="19" t="s">
        <v>1142</v>
      </c>
      <c r="I324" s="27">
        <v>3130.27</v>
      </c>
      <c r="J324" s="27">
        <v>3374.4</v>
      </c>
    </row>
    <row r="325" spans="1:10" x14ac:dyDescent="0.2">
      <c r="A325" s="24">
        <v>3841</v>
      </c>
      <c r="B325" s="24">
        <v>252</v>
      </c>
      <c r="C325" s="24">
        <v>1</v>
      </c>
      <c r="D325" s="24" t="s">
        <v>1140</v>
      </c>
      <c r="E325" s="25" t="s">
        <v>75</v>
      </c>
      <c r="F325" s="7" t="s">
        <v>324</v>
      </c>
      <c r="G325" s="28" t="s">
        <v>1464</v>
      </c>
      <c r="H325" s="19" t="s">
        <v>1142</v>
      </c>
      <c r="I325" s="27">
        <v>2917</v>
      </c>
      <c r="J325" s="27">
        <v>3126.2799999999997</v>
      </c>
    </row>
    <row r="326" spans="1:10" x14ac:dyDescent="0.2">
      <c r="A326" s="24">
        <v>3842</v>
      </c>
      <c r="B326" s="24">
        <v>252</v>
      </c>
      <c r="C326" s="24">
        <v>1</v>
      </c>
      <c r="D326" s="24" t="s">
        <v>1140</v>
      </c>
      <c r="E326" s="25" t="s">
        <v>75</v>
      </c>
      <c r="F326" s="7" t="s">
        <v>1108</v>
      </c>
      <c r="G326" s="28" t="s">
        <v>1465</v>
      </c>
      <c r="H326" s="19" t="s">
        <v>1142</v>
      </c>
      <c r="I326" s="27">
        <v>2903.24</v>
      </c>
      <c r="J326" s="27">
        <v>3142.8199999999997</v>
      </c>
    </row>
    <row r="327" spans="1:10" x14ac:dyDescent="0.2">
      <c r="A327" s="24">
        <v>3843</v>
      </c>
      <c r="B327" s="24">
        <v>252</v>
      </c>
      <c r="C327" s="24">
        <v>1</v>
      </c>
      <c r="D327" s="24" t="s">
        <v>1140</v>
      </c>
      <c r="E327" s="25" t="s">
        <v>75</v>
      </c>
      <c r="F327" s="7" t="s">
        <v>420</v>
      </c>
      <c r="G327" s="28" t="s">
        <v>1466</v>
      </c>
      <c r="H327" s="19" t="s">
        <v>1142</v>
      </c>
      <c r="I327" s="27">
        <v>3687.54</v>
      </c>
      <c r="J327" s="27">
        <v>3958.31</v>
      </c>
    </row>
    <row r="328" spans="1:10" x14ac:dyDescent="0.2">
      <c r="A328" s="24">
        <v>3844</v>
      </c>
      <c r="B328" s="24">
        <v>252</v>
      </c>
      <c r="C328" s="24">
        <v>1</v>
      </c>
      <c r="D328" s="24" t="s">
        <v>1140</v>
      </c>
      <c r="E328" s="25" t="s">
        <v>75</v>
      </c>
      <c r="F328" s="7" t="s">
        <v>422</v>
      </c>
      <c r="G328" s="28" t="s">
        <v>1467</v>
      </c>
      <c r="H328" s="19" t="s">
        <v>1142</v>
      </c>
      <c r="I328" s="27">
        <v>2538.62</v>
      </c>
      <c r="J328" s="27">
        <v>2773.96</v>
      </c>
    </row>
    <row r="329" spans="1:10" x14ac:dyDescent="0.2">
      <c r="A329" s="24">
        <v>3845</v>
      </c>
      <c r="B329" s="24">
        <v>252</v>
      </c>
      <c r="C329" s="24">
        <v>1</v>
      </c>
      <c r="D329" s="24" t="s">
        <v>1140</v>
      </c>
      <c r="E329" s="25" t="s">
        <v>75</v>
      </c>
      <c r="F329" s="7" t="s">
        <v>453</v>
      </c>
      <c r="G329" s="28" t="s">
        <v>1468</v>
      </c>
      <c r="H329" s="19" t="s">
        <v>1142</v>
      </c>
      <c r="I329" s="27">
        <v>2793.17</v>
      </c>
      <c r="J329" s="27">
        <v>2969.14</v>
      </c>
    </row>
    <row r="330" spans="1:10" x14ac:dyDescent="0.2">
      <c r="A330" s="24">
        <v>3846</v>
      </c>
      <c r="B330" s="24">
        <v>252</v>
      </c>
      <c r="C330" s="24">
        <v>1</v>
      </c>
      <c r="D330" s="24" t="s">
        <v>1140</v>
      </c>
      <c r="E330" s="25" t="s">
        <v>75</v>
      </c>
      <c r="F330" s="7" t="s">
        <v>485</v>
      </c>
      <c r="G330" s="28" t="s">
        <v>1469</v>
      </c>
      <c r="H330" s="19" t="s">
        <v>1470</v>
      </c>
      <c r="I330" s="27">
        <v>0</v>
      </c>
      <c r="J330" s="27">
        <v>0</v>
      </c>
    </row>
    <row r="331" spans="1:10" x14ac:dyDescent="0.2">
      <c r="A331" s="24">
        <v>3847</v>
      </c>
      <c r="B331" s="24">
        <v>252</v>
      </c>
      <c r="C331" s="24">
        <v>1</v>
      </c>
      <c r="D331" s="24" t="s">
        <v>1140</v>
      </c>
      <c r="E331" s="25" t="s">
        <v>75</v>
      </c>
      <c r="F331" s="7" t="s">
        <v>499</v>
      </c>
      <c r="G331" s="28" t="s">
        <v>1471</v>
      </c>
      <c r="H331" s="19" t="s">
        <v>1142</v>
      </c>
      <c r="I331" s="27">
        <v>3288.51</v>
      </c>
      <c r="J331" s="27">
        <v>3493.5</v>
      </c>
    </row>
    <row r="332" spans="1:10" x14ac:dyDescent="0.2">
      <c r="A332" s="24">
        <v>3848</v>
      </c>
      <c r="B332" s="24">
        <v>252</v>
      </c>
      <c r="C332" s="24">
        <v>1</v>
      </c>
      <c r="D332" s="24" t="s">
        <v>1140</v>
      </c>
      <c r="E332" s="25" t="s">
        <v>75</v>
      </c>
      <c r="F332" s="7" t="s">
        <v>559</v>
      </c>
      <c r="G332" s="28" t="s">
        <v>1472</v>
      </c>
      <c r="H332" s="19" t="s">
        <v>1142</v>
      </c>
      <c r="I332" s="27">
        <v>2800.05</v>
      </c>
      <c r="J332" s="27">
        <v>2941.0299999999997</v>
      </c>
    </row>
    <row r="333" spans="1:10" x14ac:dyDescent="0.2">
      <c r="A333" s="24">
        <v>3849</v>
      </c>
      <c r="B333" s="24">
        <v>252</v>
      </c>
      <c r="C333" s="24">
        <v>1</v>
      </c>
      <c r="D333" s="24" t="s">
        <v>1140</v>
      </c>
      <c r="E333" s="25" t="s">
        <v>75</v>
      </c>
      <c r="F333" s="7" t="s">
        <v>560</v>
      </c>
      <c r="G333" s="28" t="s">
        <v>1473</v>
      </c>
      <c r="H333" s="19" t="s">
        <v>1142</v>
      </c>
      <c r="I333" s="27">
        <v>3288.51</v>
      </c>
      <c r="J333" s="27">
        <v>3541.4700000000003</v>
      </c>
    </row>
    <row r="334" spans="1:10" x14ac:dyDescent="0.2">
      <c r="A334" s="24">
        <v>3850</v>
      </c>
      <c r="B334" s="24">
        <v>252</v>
      </c>
      <c r="C334" s="24">
        <v>1</v>
      </c>
      <c r="D334" s="24" t="s">
        <v>1140</v>
      </c>
      <c r="E334" s="25" t="s">
        <v>75</v>
      </c>
      <c r="F334" s="7" t="s">
        <v>641</v>
      </c>
      <c r="G334" s="28" t="s">
        <v>1474</v>
      </c>
      <c r="H334" s="19" t="s">
        <v>1142</v>
      </c>
      <c r="I334" s="27">
        <v>3660.02</v>
      </c>
      <c r="J334" s="27">
        <v>3862.36</v>
      </c>
    </row>
    <row r="335" spans="1:10" x14ac:dyDescent="0.2">
      <c r="A335" s="24">
        <v>3851</v>
      </c>
      <c r="B335" s="24">
        <v>252</v>
      </c>
      <c r="C335" s="24">
        <v>1</v>
      </c>
      <c r="D335" s="24" t="s">
        <v>1140</v>
      </c>
      <c r="E335" s="25" t="s">
        <v>75</v>
      </c>
      <c r="F335" s="7" t="s">
        <v>692</v>
      </c>
      <c r="G335" s="28" t="s">
        <v>1475</v>
      </c>
      <c r="H335" s="19" t="s">
        <v>1142</v>
      </c>
      <c r="I335" s="27">
        <v>3364.19</v>
      </c>
      <c r="J335" s="27">
        <v>3556.35</v>
      </c>
    </row>
    <row r="336" spans="1:10" x14ac:dyDescent="0.2">
      <c r="A336" s="24">
        <v>3853</v>
      </c>
      <c r="B336" s="24">
        <v>252</v>
      </c>
      <c r="C336" s="24">
        <v>1</v>
      </c>
      <c r="D336" s="24" t="s">
        <v>1140</v>
      </c>
      <c r="E336" s="25" t="s">
        <v>75</v>
      </c>
      <c r="F336" s="7" t="s">
        <v>843</v>
      </c>
      <c r="G336" s="28" t="s">
        <v>1476</v>
      </c>
      <c r="H336" s="19" t="s">
        <v>1142</v>
      </c>
      <c r="I336" s="27">
        <v>3150.9100000000003</v>
      </c>
      <c r="J336" s="27">
        <v>3409.14</v>
      </c>
    </row>
    <row r="337" spans="1:10" x14ac:dyDescent="0.2">
      <c r="A337" s="24">
        <v>3854</v>
      </c>
      <c r="B337" s="24">
        <v>252</v>
      </c>
      <c r="C337" s="24">
        <v>1</v>
      </c>
      <c r="D337" s="24" t="s">
        <v>1140</v>
      </c>
      <c r="E337" s="25" t="s">
        <v>75</v>
      </c>
      <c r="F337" s="7" t="s">
        <v>851</v>
      </c>
      <c r="G337" s="28" t="s">
        <v>1477</v>
      </c>
      <c r="H337" s="19" t="s">
        <v>1142</v>
      </c>
      <c r="I337" s="27">
        <v>3212.84</v>
      </c>
      <c r="J337" s="27">
        <v>3430.65</v>
      </c>
    </row>
    <row r="338" spans="1:10" x14ac:dyDescent="0.2">
      <c r="A338" s="24">
        <v>3977</v>
      </c>
      <c r="B338" s="24">
        <v>264</v>
      </c>
      <c r="C338" s="24">
        <v>1</v>
      </c>
      <c r="D338" s="24" t="s">
        <v>1140</v>
      </c>
      <c r="E338" s="25" t="s">
        <v>157</v>
      </c>
      <c r="F338" s="7" t="s">
        <v>159</v>
      </c>
      <c r="G338" s="28" t="s">
        <v>1478</v>
      </c>
      <c r="H338" s="19" t="s">
        <v>1142</v>
      </c>
      <c r="I338" s="27">
        <v>3515.54</v>
      </c>
      <c r="J338" s="27">
        <v>3713.4900000000002</v>
      </c>
    </row>
    <row r="339" spans="1:10" x14ac:dyDescent="0.2">
      <c r="A339" s="24">
        <v>3978</v>
      </c>
      <c r="B339" s="24">
        <v>264</v>
      </c>
      <c r="C339" s="24">
        <v>1</v>
      </c>
      <c r="D339" s="24" t="s">
        <v>1140</v>
      </c>
      <c r="E339" s="25" t="s">
        <v>157</v>
      </c>
      <c r="F339" s="7" t="s">
        <v>637</v>
      </c>
      <c r="G339" s="28" t="s">
        <v>1479</v>
      </c>
      <c r="H339" s="19" t="s">
        <v>1142</v>
      </c>
      <c r="I339" s="27">
        <v>7712.18</v>
      </c>
      <c r="J339" s="27">
        <v>8244.1299999999992</v>
      </c>
    </row>
    <row r="340" spans="1:10" x14ac:dyDescent="0.2">
      <c r="A340" s="24">
        <v>3979</v>
      </c>
      <c r="B340" s="24">
        <v>264</v>
      </c>
      <c r="C340" s="24">
        <v>1</v>
      </c>
      <c r="D340" s="24" t="s">
        <v>1140</v>
      </c>
      <c r="E340" s="25" t="s">
        <v>157</v>
      </c>
      <c r="F340" s="7" t="s">
        <v>639</v>
      </c>
      <c r="G340" s="29"/>
      <c r="H340" s="19" t="s">
        <v>1142</v>
      </c>
      <c r="I340" s="27">
        <v>0</v>
      </c>
      <c r="J340" s="27">
        <v>0</v>
      </c>
    </row>
    <row r="341" spans="1:10" x14ac:dyDescent="0.2">
      <c r="A341" s="24">
        <v>3980</v>
      </c>
      <c r="B341" s="24">
        <v>264</v>
      </c>
      <c r="C341" s="24">
        <v>1</v>
      </c>
      <c r="D341" s="24" t="s">
        <v>1140</v>
      </c>
      <c r="E341" s="25" t="s">
        <v>157</v>
      </c>
      <c r="F341" s="7" t="s">
        <v>646</v>
      </c>
      <c r="G341" s="28" t="s">
        <v>1480</v>
      </c>
      <c r="H341" s="19" t="s">
        <v>1142</v>
      </c>
      <c r="I341" s="27">
        <v>2745.02</v>
      </c>
      <c r="J341" s="27">
        <v>2859.98</v>
      </c>
    </row>
    <row r="342" spans="1:10" x14ac:dyDescent="0.2">
      <c r="A342" s="24">
        <v>3981</v>
      </c>
      <c r="B342" s="24">
        <v>264</v>
      </c>
      <c r="C342" s="24">
        <v>1</v>
      </c>
      <c r="D342" s="24" t="s">
        <v>1140</v>
      </c>
      <c r="E342" s="25" t="s">
        <v>157</v>
      </c>
      <c r="F342" s="7" t="s">
        <v>650</v>
      </c>
      <c r="G342" s="28" t="s">
        <v>1481</v>
      </c>
      <c r="H342" s="19" t="s">
        <v>1142</v>
      </c>
      <c r="I342" s="27">
        <v>2751.9</v>
      </c>
      <c r="J342" s="27">
        <v>2864.93</v>
      </c>
    </row>
    <row r="343" spans="1:10" x14ac:dyDescent="0.2">
      <c r="A343" s="24">
        <v>3982</v>
      </c>
      <c r="B343" s="24">
        <v>264</v>
      </c>
      <c r="C343" s="24">
        <v>1</v>
      </c>
      <c r="D343" s="24" t="s">
        <v>1140</v>
      </c>
      <c r="E343" s="25" t="s">
        <v>157</v>
      </c>
      <c r="F343" s="7" t="s">
        <v>839</v>
      </c>
      <c r="G343" s="28" t="s">
        <v>1482</v>
      </c>
      <c r="H343" s="19" t="s">
        <v>1142</v>
      </c>
      <c r="I343" s="27">
        <v>2345.9899999999998</v>
      </c>
      <c r="J343" s="27">
        <v>2429.91</v>
      </c>
    </row>
    <row r="344" spans="1:10" x14ac:dyDescent="0.2">
      <c r="A344" s="24">
        <v>4001</v>
      </c>
      <c r="B344" s="24">
        <v>260</v>
      </c>
      <c r="C344" s="24">
        <v>1</v>
      </c>
      <c r="D344" s="24" t="s">
        <v>1140</v>
      </c>
      <c r="E344" s="25" t="s">
        <v>282</v>
      </c>
      <c r="F344" s="7" t="s">
        <v>1056</v>
      </c>
      <c r="G344" s="28" t="s">
        <v>1483</v>
      </c>
      <c r="H344" s="19" t="s">
        <v>1142</v>
      </c>
      <c r="I344" s="27">
        <v>3040.84</v>
      </c>
      <c r="J344" s="27">
        <v>3218.91</v>
      </c>
    </row>
    <row r="345" spans="1:10" x14ac:dyDescent="0.2">
      <c r="A345" s="24">
        <v>4002</v>
      </c>
      <c r="B345" s="24">
        <v>260</v>
      </c>
      <c r="C345" s="24">
        <v>1</v>
      </c>
      <c r="D345" s="24" t="s">
        <v>1140</v>
      </c>
      <c r="E345" s="25" t="s">
        <v>282</v>
      </c>
      <c r="F345" s="7" t="s">
        <v>284</v>
      </c>
      <c r="G345" s="28" t="s">
        <v>1484</v>
      </c>
      <c r="H345" s="19" t="s">
        <v>1142</v>
      </c>
      <c r="I345" s="27">
        <v>3157.79</v>
      </c>
      <c r="J345" s="27">
        <v>3344.63</v>
      </c>
    </row>
    <row r="346" spans="1:10" x14ac:dyDescent="0.2">
      <c r="A346" s="24">
        <v>4003</v>
      </c>
      <c r="B346" s="24">
        <v>260</v>
      </c>
      <c r="C346" s="24">
        <v>1</v>
      </c>
      <c r="D346" s="24" t="s">
        <v>1140</v>
      </c>
      <c r="E346" s="25" t="s">
        <v>282</v>
      </c>
      <c r="F346" s="7" t="s">
        <v>377</v>
      </c>
      <c r="G346" s="28" t="s">
        <v>1485</v>
      </c>
      <c r="H346" s="19" t="s">
        <v>1142</v>
      </c>
      <c r="I346" s="27">
        <v>3130.27</v>
      </c>
      <c r="J346" s="27">
        <v>3324.7799999999997</v>
      </c>
    </row>
    <row r="347" spans="1:10" x14ac:dyDescent="0.2">
      <c r="A347" s="24">
        <v>4004</v>
      </c>
      <c r="B347" s="24">
        <v>260</v>
      </c>
      <c r="C347" s="24">
        <v>1</v>
      </c>
      <c r="D347" s="24" t="s">
        <v>1140</v>
      </c>
      <c r="E347" s="25" t="s">
        <v>282</v>
      </c>
      <c r="F347" s="7" t="s">
        <v>379</v>
      </c>
      <c r="G347" s="28" t="s">
        <v>1486</v>
      </c>
      <c r="H347" s="19" t="s">
        <v>1142</v>
      </c>
      <c r="I347" s="27">
        <v>3178.4300000000003</v>
      </c>
      <c r="J347" s="27">
        <v>3367.7799999999997</v>
      </c>
    </row>
    <row r="348" spans="1:10" x14ac:dyDescent="0.2">
      <c r="A348" s="24">
        <v>4005</v>
      </c>
      <c r="B348" s="24">
        <v>260</v>
      </c>
      <c r="C348" s="24">
        <v>1</v>
      </c>
      <c r="D348" s="24" t="s">
        <v>1140</v>
      </c>
      <c r="E348" s="25" t="s">
        <v>282</v>
      </c>
      <c r="F348" s="7" t="s">
        <v>535</v>
      </c>
      <c r="G348" s="28" t="s">
        <v>1487</v>
      </c>
      <c r="H348" s="19" t="s">
        <v>1142</v>
      </c>
      <c r="I348" s="27">
        <v>2841.33</v>
      </c>
      <c r="J348" s="27">
        <v>3035.3</v>
      </c>
    </row>
    <row r="349" spans="1:10" x14ac:dyDescent="0.2">
      <c r="A349" s="24">
        <v>4007</v>
      </c>
      <c r="B349" s="24">
        <v>260</v>
      </c>
      <c r="C349" s="24">
        <v>1</v>
      </c>
      <c r="D349" s="24" t="s">
        <v>1140</v>
      </c>
      <c r="E349" s="25" t="s">
        <v>282</v>
      </c>
      <c r="F349" s="7" t="s">
        <v>695</v>
      </c>
      <c r="G349" s="28" t="s">
        <v>1488</v>
      </c>
      <c r="H349" s="19" t="s">
        <v>1142</v>
      </c>
      <c r="I349" s="27">
        <v>3260.99</v>
      </c>
      <c r="J349" s="27">
        <v>3455.46</v>
      </c>
    </row>
    <row r="350" spans="1:10" x14ac:dyDescent="0.2">
      <c r="A350" s="24">
        <v>4008</v>
      </c>
      <c r="B350" s="24">
        <v>260</v>
      </c>
      <c r="C350" s="24">
        <v>1</v>
      </c>
      <c r="D350" s="24" t="s">
        <v>1140</v>
      </c>
      <c r="E350" s="25" t="s">
        <v>282</v>
      </c>
      <c r="F350" s="7" t="s">
        <v>810</v>
      </c>
      <c r="G350" s="28" t="s">
        <v>1489</v>
      </c>
      <c r="H350" s="19" t="s">
        <v>1142</v>
      </c>
      <c r="I350" s="27">
        <v>3157.79</v>
      </c>
      <c r="J350" s="27">
        <v>3352.89</v>
      </c>
    </row>
    <row r="351" spans="1:10" x14ac:dyDescent="0.2">
      <c r="A351" s="24">
        <v>4009</v>
      </c>
      <c r="B351" s="24">
        <v>260</v>
      </c>
      <c r="C351" s="24">
        <v>1</v>
      </c>
      <c r="D351" s="24" t="s">
        <v>1140</v>
      </c>
      <c r="E351" s="25" t="s">
        <v>282</v>
      </c>
      <c r="F351" s="7" t="s">
        <v>809</v>
      </c>
      <c r="G351" s="28" t="s">
        <v>1490</v>
      </c>
      <c r="H351" s="19" t="s">
        <v>1142</v>
      </c>
      <c r="I351" s="27">
        <v>3013.3199999999997</v>
      </c>
      <c r="J351" s="27">
        <v>3190.79</v>
      </c>
    </row>
    <row r="352" spans="1:10" x14ac:dyDescent="0.2">
      <c r="A352" s="24">
        <v>4011</v>
      </c>
      <c r="B352" s="24">
        <v>260</v>
      </c>
      <c r="C352" s="24">
        <v>1</v>
      </c>
      <c r="D352" s="24" t="s">
        <v>1140</v>
      </c>
      <c r="E352" s="25" t="s">
        <v>282</v>
      </c>
      <c r="F352" s="7" t="s">
        <v>893</v>
      </c>
      <c r="G352" s="28" t="s">
        <v>1491</v>
      </c>
      <c r="H352" s="19" t="s">
        <v>1142</v>
      </c>
      <c r="I352" s="27">
        <v>3364.19</v>
      </c>
      <c r="J352" s="27">
        <v>3591.0899999999997</v>
      </c>
    </row>
    <row r="353" spans="1:10" x14ac:dyDescent="0.2">
      <c r="A353" s="24">
        <v>4012</v>
      </c>
      <c r="B353" s="24">
        <v>260</v>
      </c>
      <c r="C353" s="24">
        <v>1</v>
      </c>
      <c r="D353" s="24" t="s">
        <v>1140</v>
      </c>
      <c r="E353" s="25" t="s">
        <v>282</v>
      </c>
      <c r="F353" s="7" t="s">
        <v>906</v>
      </c>
      <c r="G353" s="28" t="s">
        <v>1492</v>
      </c>
      <c r="H353" s="19" t="s">
        <v>1142</v>
      </c>
      <c r="I353" s="27">
        <v>2820.6899999999996</v>
      </c>
      <c r="J353" s="27">
        <v>2926.13</v>
      </c>
    </row>
    <row r="354" spans="1:10" x14ac:dyDescent="0.2">
      <c r="A354" s="24">
        <v>4013</v>
      </c>
      <c r="B354" s="24">
        <v>260</v>
      </c>
      <c r="C354" s="24">
        <v>1</v>
      </c>
      <c r="D354" s="24" t="s">
        <v>1140</v>
      </c>
      <c r="E354" s="25" t="s">
        <v>282</v>
      </c>
      <c r="F354" s="7" t="s">
        <v>907</v>
      </c>
      <c r="G354" s="28" t="s">
        <v>1493</v>
      </c>
      <c r="H354" s="19" t="s">
        <v>1142</v>
      </c>
      <c r="I354" s="27">
        <v>2435.42</v>
      </c>
      <c r="J354" s="27">
        <v>2502.69</v>
      </c>
    </row>
    <row r="355" spans="1:10" x14ac:dyDescent="0.2">
      <c r="A355" s="24">
        <v>4014</v>
      </c>
      <c r="B355" s="24">
        <v>260</v>
      </c>
      <c r="C355" s="24">
        <v>1</v>
      </c>
      <c r="D355" s="24" t="s">
        <v>1140</v>
      </c>
      <c r="E355" s="25" t="s">
        <v>282</v>
      </c>
      <c r="F355" s="7" t="s">
        <v>908</v>
      </c>
      <c r="G355" s="28" t="s">
        <v>1494</v>
      </c>
      <c r="H355" s="19" t="s">
        <v>1142</v>
      </c>
      <c r="I355" s="27">
        <v>3192.2</v>
      </c>
      <c r="J355" s="27">
        <v>3281.77</v>
      </c>
    </row>
    <row r="356" spans="1:10" x14ac:dyDescent="0.2">
      <c r="A356" s="24">
        <v>4119</v>
      </c>
      <c r="B356" s="24">
        <v>77</v>
      </c>
      <c r="C356" s="24">
        <v>1</v>
      </c>
      <c r="D356" s="24" t="s">
        <v>1140</v>
      </c>
      <c r="E356" s="25" t="s">
        <v>130</v>
      </c>
      <c r="F356" s="7" t="s">
        <v>132</v>
      </c>
      <c r="G356" s="28" t="s">
        <v>1495</v>
      </c>
      <c r="H356" s="19" t="s">
        <v>1142</v>
      </c>
      <c r="I356" s="27">
        <v>1802.49</v>
      </c>
      <c r="J356" s="27">
        <v>1912.16</v>
      </c>
    </row>
    <row r="357" spans="1:10" x14ac:dyDescent="0.2">
      <c r="A357" s="24">
        <v>4120</v>
      </c>
      <c r="B357" s="24">
        <v>77</v>
      </c>
      <c r="C357" s="24">
        <v>1</v>
      </c>
      <c r="D357" s="24" t="s">
        <v>1140</v>
      </c>
      <c r="E357" s="25" t="s">
        <v>130</v>
      </c>
      <c r="F357" s="7" t="s">
        <v>133</v>
      </c>
      <c r="G357" s="28" t="s">
        <v>1496</v>
      </c>
      <c r="H357" s="19" t="s">
        <v>1142</v>
      </c>
      <c r="I357" s="27">
        <v>1878.1699999999998</v>
      </c>
      <c r="J357" s="27">
        <v>1991.5600000000002</v>
      </c>
    </row>
    <row r="358" spans="1:10" x14ac:dyDescent="0.2">
      <c r="A358" s="24">
        <v>4121</v>
      </c>
      <c r="B358" s="24">
        <v>77</v>
      </c>
      <c r="C358" s="24">
        <v>1</v>
      </c>
      <c r="D358" s="24" t="s">
        <v>1140</v>
      </c>
      <c r="E358" s="25" t="s">
        <v>130</v>
      </c>
      <c r="F358" s="7" t="s">
        <v>134</v>
      </c>
      <c r="G358" s="28" t="s">
        <v>1497</v>
      </c>
      <c r="H358" s="19" t="s">
        <v>1142</v>
      </c>
      <c r="I358" s="27">
        <v>1836.89</v>
      </c>
      <c r="J358" s="27">
        <v>1948.55</v>
      </c>
    </row>
    <row r="359" spans="1:10" x14ac:dyDescent="0.2">
      <c r="A359" s="24">
        <v>4122</v>
      </c>
      <c r="B359" s="24">
        <v>77</v>
      </c>
      <c r="C359" s="24">
        <v>1</v>
      </c>
      <c r="D359" s="24" t="s">
        <v>1140</v>
      </c>
      <c r="E359" s="25" t="s">
        <v>130</v>
      </c>
      <c r="F359" s="7" t="s">
        <v>187</v>
      </c>
      <c r="G359" s="28" t="s">
        <v>1498</v>
      </c>
      <c r="H359" s="19" t="s">
        <v>1142</v>
      </c>
      <c r="I359" s="27">
        <v>1836.8899999999999</v>
      </c>
      <c r="J359" s="27">
        <v>1948.55</v>
      </c>
    </row>
    <row r="360" spans="1:10" x14ac:dyDescent="0.2">
      <c r="A360" s="24">
        <v>4123</v>
      </c>
      <c r="B360" s="24">
        <v>77</v>
      </c>
      <c r="C360" s="24">
        <v>1</v>
      </c>
      <c r="D360" s="24" t="s">
        <v>1140</v>
      </c>
      <c r="E360" s="25" t="s">
        <v>130</v>
      </c>
      <c r="F360" s="7" t="s">
        <v>293</v>
      </c>
      <c r="G360" s="28" t="s">
        <v>1499</v>
      </c>
      <c r="H360" s="19" t="s">
        <v>1142</v>
      </c>
      <c r="I360" s="27">
        <v>1850.65</v>
      </c>
      <c r="J360" s="27">
        <v>1960.13</v>
      </c>
    </row>
    <row r="361" spans="1:10" x14ac:dyDescent="0.2">
      <c r="A361" s="24">
        <v>4124</v>
      </c>
      <c r="B361" s="24">
        <v>77</v>
      </c>
      <c r="C361" s="24">
        <v>1</v>
      </c>
      <c r="D361" s="24" t="s">
        <v>1140</v>
      </c>
      <c r="E361" s="25" t="s">
        <v>130</v>
      </c>
      <c r="F361" s="7" t="s">
        <v>294</v>
      </c>
      <c r="G361" s="28" t="s">
        <v>1500</v>
      </c>
      <c r="H361" s="19" t="s">
        <v>1142</v>
      </c>
      <c r="I361" s="27">
        <v>1885.0500000000002</v>
      </c>
      <c r="J361" s="27">
        <v>1994.87</v>
      </c>
    </row>
    <row r="362" spans="1:10" x14ac:dyDescent="0.2">
      <c r="A362" s="24">
        <v>4125</v>
      </c>
      <c r="B362" s="24">
        <v>77</v>
      </c>
      <c r="C362" s="24">
        <v>1</v>
      </c>
      <c r="D362" s="24" t="s">
        <v>1140</v>
      </c>
      <c r="E362" s="25" t="s">
        <v>130</v>
      </c>
      <c r="F362" s="7" t="s">
        <v>295</v>
      </c>
      <c r="G362" s="28" t="s">
        <v>1501</v>
      </c>
      <c r="H362" s="19" t="s">
        <v>1142</v>
      </c>
      <c r="I362" s="27">
        <v>1885.05</v>
      </c>
      <c r="J362" s="27">
        <v>1996.51</v>
      </c>
    </row>
    <row r="363" spans="1:10" x14ac:dyDescent="0.2">
      <c r="A363" s="24">
        <v>4126</v>
      </c>
      <c r="B363" s="24">
        <v>77</v>
      </c>
      <c r="C363" s="24">
        <v>1</v>
      </c>
      <c r="D363" s="24" t="s">
        <v>1140</v>
      </c>
      <c r="E363" s="25" t="s">
        <v>130</v>
      </c>
      <c r="F363" s="7" t="s">
        <v>318</v>
      </c>
      <c r="G363" s="28" t="s">
        <v>1502</v>
      </c>
      <c r="H363" s="19" t="s">
        <v>1142</v>
      </c>
      <c r="I363" s="27">
        <v>1843.77</v>
      </c>
      <c r="J363" s="27">
        <v>1955.1799999999998</v>
      </c>
    </row>
    <row r="364" spans="1:10" x14ac:dyDescent="0.2">
      <c r="A364" s="24">
        <v>4127</v>
      </c>
      <c r="B364" s="24">
        <v>77</v>
      </c>
      <c r="C364" s="24">
        <v>1</v>
      </c>
      <c r="D364" s="24" t="s">
        <v>1140</v>
      </c>
      <c r="E364" s="25" t="s">
        <v>130</v>
      </c>
      <c r="F364" s="7" t="s">
        <v>319</v>
      </c>
      <c r="G364" s="28" t="s">
        <v>1503</v>
      </c>
      <c r="H364" s="19" t="s">
        <v>1142</v>
      </c>
      <c r="I364" s="27">
        <v>1809.3700000000001</v>
      </c>
      <c r="J364" s="27">
        <v>1905.54</v>
      </c>
    </row>
    <row r="365" spans="1:10" x14ac:dyDescent="0.2">
      <c r="A365" s="24">
        <v>4128</v>
      </c>
      <c r="B365" s="24">
        <v>77</v>
      </c>
      <c r="C365" s="24">
        <v>1</v>
      </c>
      <c r="D365" s="24" t="s">
        <v>1140</v>
      </c>
      <c r="E365" s="25" t="s">
        <v>130</v>
      </c>
      <c r="F365" s="7" t="s">
        <v>320</v>
      </c>
      <c r="G365" s="28" t="s">
        <v>1504</v>
      </c>
      <c r="H365" s="19" t="s">
        <v>1142</v>
      </c>
      <c r="I365" s="27">
        <v>1836.8899999999999</v>
      </c>
      <c r="J365" s="27">
        <v>1948.55</v>
      </c>
    </row>
    <row r="366" spans="1:10" x14ac:dyDescent="0.2">
      <c r="A366" s="24">
        <v>4129</v>
      </c>
      <c r="B366" s="24">
        <v>77</v>
      </c>
      <c r="C366" s="24">
        <v>1</v>
      </c>
      <c r="D366" s="24" t="s">
        <v>1140</v>
      </c>
      <c r="E366" s="25" t="s">
        <v>130</v>
      </c>
      <c r="F366" s="7" t="s">
        <v>321</v>
      </c>
      <c r="G366" s="28" t="s">
        <v>1505</v>
      </c>
      <c r="H366" s="19" t="s">
        <v>1142</v>
      </c>
      <c r="I366" s="27">
        <v>1878.17</v>
      </c>
      <c r="J366" s="27">
        <v>1989.8999999999999</v>
      </c>
    </row>
    <row r="367" spans="1:10" x14ac:dyDescent="0.2">
      <c r="A367" s="24">
        <v>4130</v>
      </c>
      <c r="B367" s="24">
        <v>77</v>
      </c>
      <c r="C367" s="24">
        <v>1</v>
      </c>
      <c r="D367" s="24" t="s">
        <v>1140</v>
      </c>
      <c r="E367" s="25" t="s">
        <v>130</v>
      </c>
      <c r="F367" s="7" t="s">
        <v>440</v>
      </c>
      <c r="G367" s="28" t="s">
        <v>1506</v>
      </c>
      <c r="H367" s="19" t="s">
        <v>1142</v>
      </c>
      <c r="I367" s="27">
        <v>1926.32</v>
      </c>
      <c r="J367" s="27">
        <v>2036.22</v>
      </c>
    </row>
    <row r="368" spans="1:10" x14ac:dyDescent="0.2">
      <c r="A368" s="24">
        <v>4131</v>
      </c>
      <c r="B368" s="24">
        <v>77</v>
      </c>
      <c r="C368" s="24">
        <v>1</v>
      </c>
      <c r="D368" s="24" t="s">
        <v>1140</v>
      </c>
      <c r="E368" s="25" t="s">
        <v>130</v>
      </c>
      <c r="F368" s="7" t="s">
        <v>441</v>
      </c>
      <c r="G368" s="28" t="s">
        <v>1507</v>
      </c>
      <c r="H368" s="19" t="s">
        <v>1142</v>
      </c>
      <c r="I368" s="27">
        <v>1885.0500000000002</v>
      </c>
      <c r="J368" s="27">
        <v>1994.87</v>
      </c>
    </row>
    <row r="369" spans="1:10" x14ac:dyDescent="0.2">
      <c r="A369" s="24">
        <v>4132</v>
      </c>
      <c r="B369" s="24">
        <v>77</v>
      </c>
      <c r="C369" s="24">
        <v>1</v>
      </c>
      <c r="D369" s="24" t="s">
        <v>1140</v>
      </c>
      <c r="E369" s="25" t="s">
        <v>130</v>
      </c>
      <c r="F369" s="7" t="s">
        <v>442</v>
      </c>
      <c r="G369" s="28" t="s">
        <v>1508</v>
      </c>
      <c r="H369" s="19" t="s">
        <v>1142</v>
      </c>
      <c r="I369" s="27">
        <v>1885.0500000000002</v>
      </c>
      <c r="J369" s="27">
        <v>1994.87</v>
      </c>
    </row>
    <row r="370" spans="1:10" x14ac:dyDescent="0.2">
      <c r="A370" s="24">
        <v>4133</v>
      </c>
      <c r="B370" s="24">
        <v>77</v>
      </c>
      <c r="C370" s="24">
        <v>1</v>
      </c>
      <c r="D370" s="24" t="s">
        <v>1140</v>
      </c>
      <c r="E370" s="25" t="s">
        <v>130</v>
      </c>
      <c r="F370" s="7" t="s">
        <v>865</v>
      </c>
      <c r="G370" s="28" t="s">
        <v>1509</v>
      </c>
      <c r="H370" s="19" t="s">
        <v>1142</v>
      </c>
      <c r="I370" s="27">
        <v>1878.17</v>
      </c>
      <c r="J370" s="27">
        <v>1988.25</v>
      </c>
    </row>
    <row r="371" spans="1:10" x14ac:dyDescent="0.2">
      <c r="A371" s="24">
        <v>4134</v>
      </c>
      <c r="B371" s="24">
        <v>77</v>
      </c>
      <c r="C371" s="24">
        <v>1</v>
      </c>
      <c r="D371" s="24" t="s">
        <v>1140</v>
      </c>
      <c r="E371" s="25" t="s">
        <v>130</v>
      </c>
      <c r="F371" s="7" t="s">
        <v>188</v>
      </c>
      <c r="G371" s="28" t="s">
        <v>1510</v>
      </c>
      <c r="H371" s="19" t="s">
        <v>1142</v>
      </c>
      <c r="I371" s="27">
        <v>1871.29</v>
      </c>
      <c r="J371" s="27">
        <v>1986.6000000000001</v>
      </c>
    </row>
    <row r="372" spans="1:10" x14ac:dyDescent="0.2">
      <c r="A372" s="24">
        <v>4135</v>
      </c>
      <c r="B372" s="24">
        <v>77</v>
      </c>
      <c r="C372" s="24">
        <v>1</v>
      </c>
      <c r="D372" s="24" t="s">
        <v>1140</v>
      </c>
      <c r="E372" s="25" t="s">
        <v>130</v>
      </c>
      <c r="F372" s="7" t="s">
        <v>189</v>
      </c>
      <c r="G372" s="28" t="s">
        <v>1511</v>
      </c>
      <c r="H372" s="19" t="s">
        <v>1142</v>
      </c>
      <c r="I372" s="27">
        <v>1878.17</v>
      </c>
      <c r="J372" s="27">
        <v>1993.21</v>
      </c>
    </row>
    <row r="373" spans="1:10" x14ac:dyDescent="0.2">
      <c r="A373" s="24">
        <v>4136</v>
      </c>
      <c r="B373" s="24">
        <v>77</v>
      </c>
      <c r="C373" s="24">
        <v>1</v>
      </c>
      <c r="D373" s="24" t="s">
        <v>1140</v>
      </c>
      <c r="E373" s="25" t="s">
        <v>130</v>
      </c>
      <c r="F373" s="7" t="s">
        <v>317</v>
      </c>
      <c r="G373" s="28" t="s">
        <v>1512</v>
      </c>
      <c r="H373" s="19" t="s">
        <v>1142</v>
      </c>
      <c r="I373" s="27">
        <v>1967.6</v>
      </c>
      <c r="J373" s="27">
        <v>2082.5299999999997</v>
      </c>
    </row>
    <row r="374" spans="1:10" x14ac:dyDescent="0.2">
      <c r="A374" s="24">
        <v>4137</v>
      </c>
      <c r="B374" s="24">
        <v>77</v>
      </c>
      <c r="C374" s="24">
        <v>1</v>
      </c>
      <c r="D374" s="24" t="s">
        <v>1140</v>
      </c>
      <c r="E374" s="25" t="s">
        <v>130</v>
      </c>
      <c r="F374" s="7" t="s">
        <v>864</v>
      </c>
      <c r="G374" s="28" t="s">
        <v>1513</v>
      </c>
      <c r="H374" s="19" t="s">
        <v>1142</v>
      </c>
      <c r="I374" s="27">
        <v>1912.56</v>
      </c>
      <c r="J374" s="27">
        <v>2026.3</v>
      </c>
    </row>
    <row r="375" spans="1:10" x14ac:dyDescent="0.2">
      <c r="A375" s="24">
        <v>4647</v>
      </c>
      <c r="B375" s="24">
        <v>667</v>
      </c>
      <c r="C375" s="24">
        <v>9</v>
      </c>
      <c r="D375" s="24" t="s">
        <v>1514</v>
      </c>
      <c r="E375" s="25" t="s">
        <v>46</v>
      </c>
      <c r="F375" s="7" t="s">
        <v>48</v>
      </c>
      <c r="G375" s="28" t="s">
        <v>1515</v>
      </c>
      <c r="H375" s="19" t="s">
        <v>1142</v>
      </c>
      <c r="I375" s="27">
        <v>4217.28</v>
      </c>
      <c r="J375" s="27">
        <v>4504.16</v>
      </c>
    </row>
    <row r="376" spans="1:10" x14ac:dyDescent="0.2">
      <c r="A376" s="24">
        <v>4648</v>
      </c>
      <c r="B376" s="24">
        <v>667</v>
      </c>
      <c r="C376" s="24">
        <v>9</v>
      </c>
      <c r="D376" s="24" t="s">
        <v>1514</v>
      </c>
      <c r="E376" s="25" t="s">
        <v>46</v>
      </c>
      <c r="F376" s="7" t="s">
        <v>49</v>
      </c>
      <c r="G376" s="28" t="s">
        <v>1516</v>
      </c>
      <c r="H376" s="19" t="s">
        <v>1142</v>
      </c>
      <c r="I376" s="27">
        <v>4065.92</v>
      </c>
      <c r="J376" s="27">
        <v>4380.1100000000006</v>
      </c>
    </row>
    <row r="377" spans="1:10" x14ac:dyDescent="0.2">
      <c r="A377" s="24">
        <v>4651</v>
      </c>
      <c r="B377" s="24">
        <v>667</v>
      </c>
      <c r="C377" s="24">
        <v>9</v>
      </c>
      <c r="D377" s="24" t="s">
        <v>1514</v>
      </c>
      <c r="E377" s="25" t="s">
        <v>46</v>
      </c>
      <c r="F377" s="7" t="s">
        <v>217</v>
      </c>
      <c r="G377" s="28" t="s">
        <v>1517</v>
      </c>
      <c r="H377" s="19" t="s">
        <v>1142</v>
      </c>
      <c r="I377" s="27">
        <v>3260.99</v>
      </c>
      <c r="J377" s="27">
        <v>3534.85</v>
      </c>
    </row>
    <row r="378" spans="1:10" x14ac:dyDescent="0.2">
      <c r="A378" s="24">
        <v>4652</v>
      </c>
      <c r="B378" s="24">
        <v>667</v>
      </c>
      <c r="C378" s="24">
        <v>9</v>
      </c>
      <c r="D378" s="24" t="s">
        <v>1514</v>
      </c>
      <c r="E378" s="25" t="s">
        <v>46</v>
      </c>
      <c r="F378" s="7" t="s">
        <v>218</v>
      </c>
      <c r="G378" s="28" t="s">
        <v>1518</v>
      </c>
      <c r="H378" s="19" t="s">
        <v>1142</v>
      </c>
      <c r="I378" s="27">
        <v>3281.63</v>
      </c>
      <c r="J378" s="27">
        <v>3561.32</v>
      </c>
    </row>
    <row r="379" spans="1:10" x14ac:dyDescent="0.2">
      <c r="A379" s="24">
        <v>4653</v>
      </c>
      <c r="B379" s="24">
        <v>667</v>
      </c>
      <c r="C379" s="24">
        <v>9</v>
      </c>
      <c r="D379" s="24" t="s">
        <v>1514</v>
      </c>
      <c r="E379" s="25" t="s">
        <v>46</v>
      </c>
      <c r="F379" s="7" t="s">
        <v>219</v>
      </c>
      <c r="G379" s="28" t="s">
        <v>1519</v>
      </c>
      <c r="H379" s="19" t="s">
        <v>1142</v>
      </c>
      <c r="I379" s="27">
        <v>3377.94</v>
      </c>
      <c r="J379" s="27">
        <v>3667.1800000000003</v>
      </c>
    </row>
    <row r="380" spans="1:10" x14ac:dyDescent="0.2">
      <c r="A380" s="24">
        <v>4654</v>
      </c>
      <c r="B380" s="24">
        <v>667</v>
      </c>
      <c r="C380" s="24">
        <v>9</v>
      </c>
      <c r="D380" s="24" t="s">
        <v>1514</v>
      </c>
      <c r="E380" s="25" t="s">
        <v>46</v>
      </c>
      <c r="F380" s="7" t="s">
        <v>220</v>
      </c>
      <c r="G380" s="28" t="s">
        <v>1520</v>
      </c>
      <c r="H380" s="19" t="s">
        <v>1142</v>
      </c>
      <c r="I380" s="27">
        <v>3260.99</v>
      </c>
      <c r="J380" s="27">
        <v>3538.16</v>
      </c>
    </row>
    <row r="381" spans="1:10" x14ac:dyDescent="0.2">
      <c r="A381" s="24">
        <v>4669</v>
      </c>
      <c r="B381" s="24">
        <v>665</v>
      </c>
      <c r="C381" s="24">
        <v>9</v>
      </c>
      <c r="D381" s="24" t="s">
        <v>1514</v>
      </c>
      <c r="E381" s="25" t="s">
        <v>301</v>
      </c>
      <c r="F381" s="7" t="s">
        <v>303</v>
      </c>
      <c r="G381" s="28" t="s">
        <v>1521</v>
      </c>
      <c r="H381" s="19" t="s">
        <v>1142</v>
      </c>
      <c r="I381" s="27">
        <v>4471.83</v>
      </c>
      <c r="J381" s="27">
        <v>4930.93</v>
      </c>
    </row>
    <row r="382" spans="1:10" x14ac:dyDescent="0.2">
      <c r="A382" s="24">
        <v>4671</v>
      </c>
      <c r="B382" s="24">
        <v>667</v>
      </c>
      <c r="C382" s="24">
        <v>9</v>
      </c>
      <c r="D382" s="24" t="s">
        <v>1514</v>
      </c>
      <c r="E382" s="25" t="s">
        <v>46</v>
      </c>
      <c r="F382" s="7" t="s">
        <v>388</v>
      </c>
      <c r="G382" s="28" t="s">
        <v>1522</v>
      </c>
      <c r="H382" s="19" t="s">
        <v>1142</v>
      </c>
      <c r="I382" s="27">
        <v>2504.23</v>
      </c>
      <c r="J382" s="27">
        <v>2795.47</v>
      </c>
    </row>
    <row r="383" spans="1:10" x14ac:dyDescent="0.2">
      <c r="A383" s="24">
        <v>4672</v>
      </c>
      <c r="B383" s="24">
        <v>667</v>
      </c>
      <c r="C383" s="24">
        <v>9</v>
      </c>
      <c r="D383" s="24" t="s">
        <v>1514</v>
      </c>
      <c r="E383" s="25" t="s">
        <v>46</v>
      </c>
      <c r="F383" s="7" t="s">
        <v>389</v>
      </c>
      <c r="G383" s="28" t="s">
        <v>1523</v>
      </c>
      <c r="H383" s="19" t="s">
        <v>1142</v>
      </c>
      <c r="I383" s="27">
        <v>2504.23</v>
      </c>
      <c r="J383" s="27">
        <v>2795.47</v>
      </c>
    </row>
    <row r="384" spans="1:10" x14ac:dyDescent="0.2">
      <c r="A384" s="24">
        <v>4673</v>
      </c>
      <c r="B384" s="24">
        <v>667</v>
      </c>
      <c r="C384" s="24">
        <v>9</v>
      </c>
      <c r="D384" s="24" t="s">
        <v>1514</v>
      </c>
      <c r="E384" s="25" t="s">
        <v>46</v>
      </c>
      <c r="F384" s="7" t="s">
        <v>390</v>
      </c>
      <c r="G384" s="28" t="s">
        <v>1524</v>
      </c>
      <c r="H384" s="19" t="s">
        <v>1142</v>
      </c>
      <c r="I384" s="27">
        <v>2504.23</v>
      </c>
      <c r="J384" s="27">
        <v>2797.1099999999997</v>
      </c>
    </row>
    <row r="385" spans="1:10" x14ac:dyDescent="0.2">
      <c r="A385" s="24">
        <v>4674</v>
      </c>
      <c r="B385" s="24">
        <v>665</v>
      </c>
      <c r="C385" s="24">
        <v>9</v>
      </c>
      <c r="D385" s="24" t="s">
        <v>1514</v>
      </c>
      <c r="E385" s="25" t="s">
        <v>301</v>
      </c>
      <c r="F385" s="7" t="s">
        <v>431</v>
      </c>
      <c r="G385" s="28" t="s">
        <v>1525</v>
      </c>
      <c r="H385" s="19" t="s">
        <v>1526</v>
      </c>
      <c r="I385" s="27">
        <v>3781.1</v>
      </c>
      <c r="J385" s="27">
        <v>4174.5</v>
      </c>
    </row>
    <row r="386" spans="1:10" x14ac:dyDescent="0.2">
      <c r="A386" s="24">
        <v>4675</v>
      </c>
      <c r="B386" s="24">
        <v>665</v>
      </c>
      <c r="C386" s="24">
        <v>9</v>
      </c>
      <c r="D386" s="24" t="s">
        <v>1514</v>
      </c>
      <c r="E386" s="25" t="s">
        <v>301</v>
      </c>
      <c r="F386" s="7" t="s">
        <v>433</v>
      </c>
      <c r="G386" s="28" t="s">
        <v>1525</v>
      </c>
      <c r="H386" s="19" t="s">
        <v>1526</v>
      </c>
      <c r="I386" s="27">
        <v>3781.1</v>
      </c>
      <c r="J386" s="27">
        <v>4174.5</v>
      </c>
    </row>
    <row r="387" spans="1:10" x14ac:dyDescent="0.2">
      <c r="A387" s="24">
        <v>4676</v>
      </c>
      <c r="B387" s="24">
        <v>665</v>
      </c>
      <c r="C387" s="24">
        <v>9</v>
      </c>
      <c r="D387" s="24" t="s">
        <v>1514</v>
      </c>
      <c r="E387" s="25" t="s">
        <v>301</v>
      </c>
      <c r="F387" s="7" t="s">
        <v>434</v>
      </c>
      <c r="G387" s="28" t="s">
        <v>1527</v>
      </c>
      <c r="H387" s="19" t="s">
        <v>1142</v>
      </c>
      <c r="I387" s="27">
        <v>4691.9799999999996</v>
      </c>
      <c r="J387" s="27">
        <v>5188.97</v>
      </c>
    </row>
    <row r="388" spans="1:10" x14ac:dyDescent="0.2">
      <c r="A388" s="24">
        <v>4678</v>
      </c>
      <c r="B388" s="24">
        <v>668</v>
      </c>
      <c r="C388" s="24">
        <v>9</v>
      </c>
      <c r="D388" s="24" t="s">
        <v>1514</v>
      </c>
      <c r="E388" s="25" t="s">
        <v>486</v>
      </c>
      <c r="F388" s="7" t="s">
        <v>488</v>
      </c>
      <c r="G388" s="28" t="s">
        <v>1528</v>
      </c>
      <c r="H388" s="19" t="s">
        <v>1142</v>
      </c>
      <c r="I388" s="27">
        <v>8118.08</v>
      </c>
      <c r="J388" s="27">
        <v>8718.86</v>
      </c>
    </row>
    <row r="389" spans="1:10" x14ac:dyDescent="0.2">
      <c r="A389" s="24">
        <v>4679</v>
      </c>
      <c r="B389" s="24">
        <v>668</v>
      </c>
      <c r="C389" s="24">
        <v>9</v>
      </c>
      <c r="D389" s="24" t="s">
        <v>1514</v>
      </c>
      <c r="E389" s="25" t="s">
        <v>486</v>
      </c>
      <c r="F389" s="7" t="s">
        <v>489</v>
      </c>
      <c r="G389" s="28" t="s">
        <v>1529</v>
      </c>
      <c r="H389" s="19" t="s">
        <v>1142</v>
      </c>
      <c r="I389" s="27">
        <v>8008.01</v>
      </c>
      <c r="J389" s="27">
        <v>8524.9599999999991</v>
      </c>
    </row>
    <row r="390" spans="1:10" x14ac:dyDescent="0.2">
      <c r="A390" s="24">
        <v>4680</v>
      </c>
      <c r="B390" s="24">
        <v>668</v>
      </c>
      <c r="C390" s="24">
        <v>9</v>
      </c>
      <c r="D390" s="24" t="s">
        <v>1514</v>
      </c>
      <c r="E390" s="25" t="s">
        <v>486</v>
      </c>
      <c r="F390" s="7" t="s">
        <v>490</v>
      </c>
      <c r="G390" s="28" t="s">
        <v>1530</v>
      </c>
      <c r="H390" s="19" t="s">
        <v>1142</v>
      </c>
      <c r="I390" s="27">
        <v>7994.25</v>
      </c>
      <c r="J390" s="27">
        <v>8581.57</v>
      </c>
    </row>
    <row r="391" spans="1:10" x14ac:dyDescent="0.2">
      <c r="A391" s="24">
        <v>4681</v>
      </c>
      <c r="B391" s="24">
        <v>668</v>
      </c>
      <c r="C391" s="24">
        <v>9</v>
      </c>
      <c r="D391" s="24" t="s">
        <v>1514</v>
      </c>
      <c r="E391" s="25" t="s">
        <v>486</v>
      </c>
      <c r="F391" s="7" t="s">
        <v>491</v>
      </c>
      <c r="G391" s="28" t="s">
        <v>1531</v>
      </c>
      <c r="H391" s="19" t="s">
        <v>1142</v>
      </c>
      <c r="I391" s="27">
        <v>7973.61</v>
      </c>
      <c r="J391" s="27">
        <v>8556.76</v>
      </c>
    </row>
    <row r="392" spans="1:10" x14ac:dyDescent="0.2">
      <c r="A392" s="24">
        <v>4682</v>
      </c>
      <c r="B392" s="24">
        <v>667</v>
      </c>
      <c r="C392" s="24">
        <v>9</v>
      </c>
      <c r="D392" s="24" t="s">
        <v>1514</v>
      </c>
      <c r="E392" s="25" t="s">
        <v>46</v>
      </c>
      <c r="F392" s="7" t="s">
        <v>508</v>
      </c>
      <c r="G392" s="28" t="s">
        <v>1532</v>
      </c>
      <c r="H392" s="19" t="s">
        <v>1142</v>
      </c>
      <c r="I392" s="27">
        <v>3405.46</v>
      </c>
      <c r="J392" s="27">
        <v>3624.17</v>
      </c>
    </row>
    <row r="393" spans="1:10" x14ac:dyDescent="0.2">
      <c r="A393" s="24">
        <v>4683</v>
      </c>
      <c r="B393" s="24">
        <v>667</v>
      </c>
      <c r="C393" s="24">
        <v>9</v>
      </c>
      <c r="D393" s="24" t="s">
        <v>1514</v>
      </c>
      <c r="E393" s="25" t="s">
        <v>46</v>
      </c>
      <c r="F393" s="7" t="s">
        <v>509</v>
      </c>
      <c r="G393" s="28" t="s">
        <v>1533</v>
      </c>
      <c r="H393" s="19" t="s">
        <v>1142</v>
      </c>
      <c r="I393" s="27">
        <v>3584.34</v>
      </c>
      <c r="J393" s="27">
        <v>3913.65</v>
      </c>
    </row>
    <row r="394" spans="1:10" x14ac:dyDescent="0.2">
      <c r="A394" s="24">
        <v>4684</v>
      </c>
      <c r="B394" s="24">
        <v>665</v>
      </c>
      <c r="C394" s="24">
        <v>9</v>
      </c>
      <c r="D394" s="24" t="s">
        <v>1514</v>
      </c>
      <c r="E394" s="25" t="s">
        <v>301</v>
      </c>
      <c r="F394" s="7" t="s">
        <v>915</v>
      </c>
      <c r="G394" s="28" t="s">
        <v>1534</v>
      </c>
      <c r="H394" s="19" t="s">
        <v>1142</v>
      </c>
      <c r="I394" s="27">
        <v>5235.47</v>
      </c>
      <c r="J394" s="27">
        <v>5774.53</v>
      </c>
    </row>
    <row r="395" spans="1:10" x14ac:dyDescent="0.2">
      <c r="A395" s="24">
        <v>4685</v>
      </c>
      <c r="B395" s="24">
        <v>665</v>
      </c>
      <c r="C395" s="24">
        <v>9</v>
      </c>
      <c r="D395" s="24" t="s">
        <v>1514</v>
      </c>
      <c r="E395" s="25" t="s">
        <v>301</v>
      </c>
      <c r="F395" s="7" t="s">
        <v>919</v>
      </c>
      <c r="G395" s="28" t="s">
        <v>1535</v>
      </c>
      <c r="H395" s="19" t="s">
        <v>1142</v>
      </c>
      <c r="I395" s="27">
        <v>6652.7</v>
      </c>
      <c r="J395" s="27">
        <v>7226.85</v>
      </c>
    </row>
    <row r="396" spans="1:10" x14ac:dyDescent="0.2">
      <c r="A396" s="24">
        <v>4686</v>
      </c>
      <c r="B396" s="24">
        <v>665</v>
      </c>
      <c r="C396" s="24">
        <v>9</v>
      </c>
      <c r="D396" s="24" t="s">
        <v>1514</v>
      </c>
      <c r="E396" s="25" t="s">
        <v>301</v>
      </c>
      <c r="F396" s="7" t="s">
        <v>916</v>
      </c>
      <c r="G396" s="28" t="s">
        <v>1536</v>
      </c>
      <c r="H396" s="19" t="s">
        <v>1142</v>
      </c>
      <c r="I396" s="27">
        <v>5909.6900000000005</v>
      </c>
      <c r="J396" s="27">
        <v>6413.02</v>
      </c>
    </row>
    <row r="397" spans="1:10" x14ac:dyDescent="0.2">
      <c r="A397" s="24">
        <v>4687</v>
      </c>
      <c r="B397" s="24">
        <v>665</v>
      </c>
      <c r="C397" s="24">
        <v>9</v>
      </c>
      <c r="D397" s="24" t="s">
        <v>1514</v>
      </c>
      <c r="E397" s="25" t="s">
        <v>301</v>
      </c>
      <c r="F397" s="7" t="s">
        <v>917</v>
      </c>
      <c r="G397" s="28" t="s">
        <v>1537</v>
      </c>
      <c r="H397" s="19" t="s">
        <v>1142</v>
      </c>
      <c r="I397" s="27">
        <v>5421.2300000000005</v>
      </c>
      <c r="J397" s="27">
        <v>5916.78</v>
      </c>
    </row>
    <row r="398" spans="1:10" x14ac:dyDescent="0.2">
      <c r="A398" s="24">
        <v>4690</v>
      </c>
      <c r="B398" s="24">
        <v>667</v>
      </c>
      <c r="C398" s="24">
        <v>9</v>
      </c>
      <c r="D398" s="24" t="s">
        <v>1514</v>
      </c>
      <c r="E398" s="25" t="s">
        <v>46</v>
      </c>
      <c r="F398" s="7" t="s">
        <v>932</v>
      </c>
      <c r="G398" s="28" t="s">
        <v>1538</v>
      </c>
      <c r="H398" s="19" t="s">
        <v>1142</v>
      </c>
      <c r="I398" s="27">
        <v>2765.65</v>
      </c>
      <c r="J398" s="27">
        <v>2980.73</v>
      </c>
    </row>
    <row r="399" spans="1:10" x14ac:dyDescent="0.2">
      <c r="A399" s="24">
        <v>4691</v>
      </c>
      <c r="B399" s="24">
        <v>668</v>
      </c>
      <c r="C399" s="24">
        <v>9</v>
      </c>
      <c r="D399" s="24" t="s">
        <v>1514</v>
      </c>
      <c r="E399" s="25" t="s">
        <v>486</v>
      </c>
      <c r="F399" s="7" t="s">
        <v>1024</v>
      </c>
      <c r="G399" s="28" t="s">
        <v>1539</v>
      </c>
      <c r="H399" s="19" t="s">
        <v>1142</v>
      </c>
      <c r="I399" s="27">
        <v>8778.5300000000007</v>
      </c>
      <c r="J399" s="27">
        <v>9459.9</v>
      </c>
    </row>
    <row r="400" spans="1:10" x14ac:dyDescent="0.2">
      <c r="A400" s="24">
        <v>4692</v>
      </c>
      <c r="B400" s="24">
        <v>668</v>
      </c>
      <c r="C400" s="24">
        <v>9</v>
      </c>
      <c r="D400" s="24" t="s">
        <v>1514</v>
      </c>
      <c r="E400" s="25" t="s">
        <v>486</v>
      </c>
      <c r="F400" s="7" t="s">
        <v>1025</v>
      </c>
      <c r="G400" s="28" t="s">
        <v>1540</v>
      </c>
      <c r="H400" s="19" t="s">
        <v>1142</v>
      </c>
      <c r="I400" s="27">
        <v>8035.52</v>
      </c>
      <c r="J400" s="27">
        <v>8631.19</v>
      </c>
    </row>
    <row r="401" spans="1:10" x14ac:dyDescent="0.2">
      <c r="A401" s="24">
        <v>4693</v>
      </c>
      <c r="B401" s="24">
        <v>668</v>
      </c>
      <c r="C401" s="24">
        <v>9</v>
      </c>
      <c r="D401" s="24" t="s">
        <v>1514</v>
      </c>
      <c r="E401" s="25" t="s">
        <v>486</v>
      </c>
      <c r="F401" s="7" t="s">
        <v>1026</v>
      </c>
      <c r="G401" s="28" t="s">
        <v>1541</v>
      </c>
      <c r="H401" s="19" t="s">
        <v>1142</v>
      </c>
      <c r="I401" s="27">
        <v>7891.05</v>
      </c>
      <c r="J401" s="27">
        <v>8470.74</v>
      </c>
    </row>
    <row r="402" spans="1:10" x14ac:dyDescent="0.2">
      <c r="A402" s="24">
        <v>4704</v>
      </c>
      <c r="B402" s="24">
        <v>248</v>
      </c>
      <c r="C402" s="24">
        <v>1</v>
      </c>
      <c r="D402" s="24" t="s">
        <v>1140</v>
      </c>
      <c r="E402" s="25" t="s">
        <v>274</v>
      </c>
      <c r="F402" s="7" t="s">
        <v>275</v>
      </c>
      <c r="G402" s="28" t="s">
        <v>1542</v>
      </c>
      <c r="H402" s="19" t="s">
        <v>1142</v>
      </c>
      <c r="I402" s="27">
        <v>4017.76</v>
      </c>
      <c r="J402" s="27">
        <v>4214.7000000000007</v>
      </c>
    </row>
    <row r="403" spans="1:10" x14ac:dyDescent="0.2">
      <c r="A403" s="24">
        <v>4708</v>
      </c>
      <c r="B403" s="24">
        <v>264</v>
      </c>
      <c r="C403" s="24">
        <v>1</v>
      </c>
      <c r="D403" s="24" t="s">
        <v>1140</v>
      </c>
      <c r="E403" s="25" t="s">
        <v>157</v>
      </c>
      <c r="F403" s="7" t="s">
        <v>635</v>
      </c>
      <c r="G403" s="28" t="s">
        <v>1543</v>
      </c>
      <c r="H403" s="19" t="s">
        <v>1544</v>
      </c>
      <c r="I403" s="27">
        <v>0</v>
      </c>
      <c r="J403" s="27">
        <v>0</v>
      </c>
    </row>
    <row r="404" spans="1:10" x14ac:dyDescent="0.2">
      <c r="A404" s="24">
        <v>4709</v>
      </c>
      <c r="B404" s="24">
        <v>678</v>
      </c>
      <c r="C404" s="24">
        <v>5</v>
      </c>
      <c r="D404" s="24" t="s">
        <v>1545</v>
      </c>
      <c r="E404" s="25" t="s">
        <v>28</v>
      </c>
      <c r="F404" s="7" t="s">
        <v>996</v>
      </c>
      <c r="G404" s="28" t="s">
        <v>1546</v>
      </c>
      <c r="H404" s="19" t="s">
        <v>1142</v>
      </c>
      <c r="I404" s="27">
        <v>5015.32</v>
      </c>
      <c r="J404" s="27">
        <v>5367.62</v>
      </c>
    </row>
    <row r="405" spans="1:10" x14ac:dyDescent="0.2">
      <c r="A405" s="24">
        <v>4791</v>
      </c>
      <c r="B405" s="24">
        <v>316</v>
      </c>
      <c r="C405" s="24">
        <v>5</v>
      </c>
      <c r="D405" s="24" t="s">
        <v>1545</v>
      </c>
      <c r="E405" s="25" t="s">
        <v>7</v>
      </c>
      <c r="F405" s="7" t="s">
        <v>10</v>
      </c>
      <c r="G405" s="28" t="s">
        <v>1547</v>
      </c>
      <c r="H405" s="19" t="s">
        <v>1142</v>
      </c>
      <c r="I405" s="27">
        <v>4698.8600000000006</v>
      </c>
      <c r="J405" s="27">
        <v>5121.1499999999996</v>
      </c>
    </row>
    <row r="406" spans="1:10" x14ac:dyDescent="0.2">
      <c r="A406" s="24">
        <v>4792</v>
      </c>
      <c r="B406" s="24">
        <v>316</v>
      </c>
      <c r="C406" s="24">
        <v>5</v>
      </c>
      <c r="D406" s="24" t="s">
        <v>1545</v>
      </c>
      <c r="E406" s="25" t="s">
        <v>7</v>
      </c>
      <c r="F406" s="7" t="s">
        <v>11</v>
      </c>
      <c r="G406" s="28" t="s">
        <v>1548</v>
      </c>
      <c r="H406" s="19" t="s">
        <v>1142</v>
      </c>
      <c r="I406" s="27">
        <v>4650.7000000000007</v>
      </c>
      <c r="J406" s="27">
        <v>4968.9699999999993</v>
      </c>
    </row>
    <row r="407" spans="1:10" x14ac:dyDescent="0.2">
      <c r="A407" s="24">
        <v>4793</v>
      </c>
      <c r="B407" s="24">
        <v>316</v>
      </c>
      <c r="C407" s="24">
        <v>5</v>
      </c>
      <c r="D407" s="24" t="s">
        <v>1545</v>
      </c>
      <c r="E407" s="25" t="s">
        <v>7</v>
      </c>
      <c r="F407" s="7" t="s">
        <v>12</v>
      </c>
      <c r="G407" s="28" t="s">
        <v>1549</v>
      </c>
      <c r="H407" s="19" t="s">
        <v>1142</v>
      </c>
      <c r="I407" s="27">
        <v>4753.8899999999994</v>
      </c>
      <c r="J407" s="27">
        <v>5200.55</v>
      </c>
    </row>
    <row r="408" spans="1:10" x14ac:dyDescent="0.2">
      <c r="A408" s="24">
        <v>4794</v>
      </c>
      <c r="B408" s="24">
        <v>316</v>
      </c>
      <c r="C408" s="24">
        <v>5</v>
      </c>
      <c r="D408" s="24" t="s">
        <v>1545</v>
      </c>
      <c r="E408" s="25" t="s">
        <v>7</v>
      </c>
      <c r="F408" s="7" t="s">
        <v>13</v>
      </c>
      <c r="G408" s="28" t="s">
        <v>1550</v>
      </c>
      <c r="H408" s="19" t="s">
        <v>1142</v>
      </c>
      <c r="I408" s="27">
        <v>4698.8600000000006</v>
      </c>
      <c r="J408" s="27">
        <v>5063.26</v>
      </c>
    </row>
    <row r="409" spans="1:10" x14ac:dyDescent="0.2">
      <c r="A409" s="24">
        <v>4800</v>
      </c>
      <c r="B409" s="24">
        <v>316</v>
      </c>
      <c r="C409" s="24">
        <v>5</v>
      </c>
      <c r="D409" s="24" t="s">
        <v>1545</v>
      </c>
      <c r="E409" s="25" t="s">
        <v>7</v>
      </c>
      <c r="F409" s="7" t="s">
        <v>752</v>
      </c>
      <c r="G409" s="28" t="s">
        <v>1551</v>
      </c>
      <c r="H409" s="19" t="s">
        <v>1544</v>
      </c>
      <c r="I409" s="27">
        <v>0</v>
      </c>
      <c r="J409" s="27">
        <v>0</v>
      </c>
    </row>
    <row r="410" spans="1:10" x14ac:dyDescent="0.2">
      <c r="A410" s="24">
        <v>4812</v>
      </c>
      <c r="B410" s="24">
        <v>316</v>
      </c>
      <c r="C410" s="24">
        <v>5</v>
      </c>
      <c r="D410" s="24" t="s">
        <v>1545</v>
      </c>
      <c r="E410" s="25" t="s">
        <v>7</v>
      </c>
      <c r="F410" s="7" t="s">
        <v>1020</v>
      </c>
      <c r="G410" s="28" t="s">
        <v>1552</v>
      </c>
      <c r="H410" s="19" t="s">
        <v>1142</v>
      </c>
      <c r="I410" s="27">
        <v>5648.26</v>
      </c>
      <c r="J410" s="27">
        <v>6100.39</v>
      </c>
    </row>
    <row r="411" spans="1:10" x14ac:dyDescent="0.2">
      <c r="A411" s="24">
        <v>4813</v>
      </c>
      <c r="B411" s="24">
        <v>316</v>
      </c>
      <c r="C411" s="24">
        <v>5</v>
      </c>
      <c r="D411" s="24" t="s">
        <v>1545</v>
      </c>
      <c r="E411" s="25" t="s">
        <v>7</v>
      </c>
      <c r="F411" s="7" t="s">
        <v>15</v>
      </c>
      <c r="G411" s="28" t="s">
        <v>1553</v>
      </c>
      <c r="H411" s="19" t="s">
        <v>1142</v>
      </c>
      <c r="I411" s="27">
        <v>6508.2300000000005</v>
      </c>
      <c r="J411" s="27">
        <v>7101.13</v>
      </c>
    </row>
    <row r="412" spans="1:10" x14ac:dyDescent="0.2">
      <c r="A412" s="24">
        <v>4814</v>
      </c>
      <c r="B412" s="24">
        <v>316</v>
      </c>
      <c r="C412" s="24">
        <v>5</v>
      </c>
      <c r="D412" s="24" t="s">
        <v>1545</v>
      </c>
      <c r="E412" s="25" t="s">
        <v>7</v>
      </c>
      <c r="F412" s="7" t="s">
        <v>1021</v>
      </c>
      <c r="G412" s="28" t="s">
        <v>1554</v>
      </c>
      <c r="H412" s="19" t="s">
        <v>1142</v>
      </c>
      <c r="I412" s="27">
        <v>5084.13</v>
      </c>
      <c r="J412" s="27">
        <v>5478.43</v>
      </c>
    </row>
    <row r="413" spans="1:10" x14ac:dyDescent="0.2">
      <c r="A413" s="24">
        <v>4815</v>
      </c>
      <c r="B413" s="24">
        <v>316</v>
      </c>
      <c r="C413" s="24">
        <v>5</v>
      </c>
      <c r="D413" s="24" t="s">
        <v>1545</v>
      </c>
      <c r="E413" s="25" t="s">
        <v>7</v>
      </c>
      <c r="F413" s="7" t="s">
        <v>1022</v>
      </c>
      <c r="G413" s="28" t="s">
        <v>1555</v>
      </c>
      <c r="H413" s="19" t="s">
        <v>1142</v>
      </c>
      <c r="I413" s="27">
        <v>5201.08</v>
      </c>
      <c r="J413" s="27">
        <v>5612.42</v>
      </c>
    </row>
    <row r="414" spans="1:10" x14ac:dyDescent="0.2">
      <c r="A414" s="24">
        <v>4816</v>
      </c>
      <c r="B414" s="24">
        <v>316</v>
      </c>
      <c r="C414" s="24">
        <v>5</v>
      </c>
      <c r="D414" s="24" t="s">
        <v>1545</v>
      </c>
      <c r="E414" s="25" t="s">
        <v>7</v>
      </c>
      <c r="F414" s="7" t="s">
        <v>1019</v>
      </c>
      <c r="G414" s="28" t="s">
        <v>1556</v>
      </c>
      <c r="H414" s="19" t="s">
        <v>1142</v>
      </c>
      <c r="I414" s="27">
        <v>6136.7199999999993</v>
      </c>
      <c r="J414" s="27">
        <v>6398.13</v>
      </c>
    </row>
    <row r="415" spans="1:10" x14ac:dyDescent="0.2">
      <c r="A415" s="24">
        <v>4817</v>
      </c>
      <c r="B415" s="24">
        <v>336</v>
      </c>
      <c r="C415" s="24">
        <v>5</v>
      </c>
      <c r="D415" s="24" t="s">
        <v>1545</v>
      </c>
      <c r="E415" s="25" t="s">
        <v>775</v>
      </c>
      <c r="F415" s="7" t="s">
        <v>777</v>
      </c>
      <c r="G415" s="28" t="s">
        <v>1557</v>
      </c>
      <c r="H415" s="19" t="s">
        <v>1142</v>
      </c>
      <c r="I415" s="27">
        <v>5462.5</v>
      </c>
      <c r="J415" s="27">
        <v>5782.8</v>
      </c>
    </row>
    <row r="416" spans="1:10" x14ac:dyDescent="0.2">
      <c r="A416" s="24">
        <v>4818</v>
      </c>
      <c r="B416" s="24">
        <v>336</v>
      </c>
      <c r="C416" s="24">
        <v>5</v>
      </c>
      <c r="D416" s="24" t="s">
        <v>1545</v>
      </c>
      <c r="E416" s="25" t="s">
        <v>775</v>
      </c>
      <c r="F416" s="7" t="s">
        <v>778</v>
      </c>
      <c r="G416" s="28" t="s">
        <v>1558</v>
      </c>
      <c r="H416" s="19" t="s">
        <v>1142</v>
      </c>
      <c r="I416" s="27">
        <v>5565.71</v>
      </c>
      <c r="J416" s="27">
        <v>5901.89</v>
      </c>
    </row>
    <row r="417" spans="1:10" x14ac:dyDescent="0.2">
      <c r="A417" s="24">
        <v>4819</v>
      </c>
      <c r="B417" s="24">
        <v>336</v>
      </c>
      <c r="C417" s="24">
        <v>5</v>
      </c>
      <c r="D417" s="24" t="s">
        <v>1545</v>
      </c>
      <c r="E417" s="25" t="s">
        <v>775</v>
      </c>
      <c r="F417" s="7" t="s">
        <v>779</v>
      </c>
      <c r="G417" s="28" t="s">
        <v>1559</v>
      </c>
      <c r="H417" s="19" t="s">
        <v>1142</v>
      </c>
      <c r="I417" s="27">
        <v>5455.63</v>
      </c>
      <c r="J417" s="27">
        <v>5796.0199999999995</v>
      </c>
    </row>
    <row r="418" spans="1:10" x14ac:dyDescent="0.2">
      <c r="A418" s="24">
        <v>4820</v>
      </c>
      <c r="B418" s="24">
        <v>336</v>
      </c>
      <c r="C418" s="24">
        <v>5</v>
      </c>
      <c r="D418" s="24" t="s">
        <v>1545</v>
      </c>
      <c r="E418" s="25" t="s">
        <v>775</v>
      </c>
      <c r="F418" s="7" t="s">
        <v>780</v>
      </c>
      <c r="G418" s="28" t="s">
        <v>1560</v>
      </c>
      <c r="H418" s="19" t="s">
        <v>1142</v>
      </c>
      <c r="I418" s="27">
        <v>5414.35</v>
      </c>
      <c r="J418" s="27">
        <v>5738.14</v>
      </c>
    </row>
    <row r="419" spans="1:10" x14ac:dyDescent="0.2">
      <c r="A419" s="24">
        <v>4821</v>
      </c>
      <c r="B419" s="24">
        <v>336</v>
      </c>
      <c r="C419" s="24">
        <v>5</v>
      </c>
      <c r="D419" s="24" t="s">
        <v>1545</v>
      </c>
      <c r="E419" s="25" t="s">
        <v>775</v>
      </c>
      <c r="F419" s="7" t="s">
        <v>781</v>
      </c>
      <c r="G419" s="28" t="s">
        <v>1561</v>
      </c>
      <c r="H419" s="19" t="s">
        <v>1142</v>
      </c>
      <c r="I419" s="27">
        <v>5586.34</v>
      </c>
      <c r="J419" s="27">
        <v>5908.5</v>
      </c>
    </row>
    <row r="420" spans="1:10" x14ac:dyDescent="0.2">
      <c r="A420" s="24">
        <v>4822</v>
      </c>
      <c r="B420" s="24">
        <v>336</v>
      </c>
      <c r="C420" s="24">
        <v>5</v>
      </c>
      <c r="D420" s="24" t="s">
        <v>1545</v>
      </c>
      <c r="E420" s="25" t="s">
        <v>775</v>
      </c>
      <c r="F420" s="7" t="s">
        <v>782</v>
      </c>
      <c r="G420" s="28" t="s">
        <v>1562</v>
      </c>
      <c r="H420" s="19" t="s">
        <v>1142</v>
      </c>
      <c r="I420" s="27">
        <v>6061.05</v>
      </c>
      <c r="J420" s="27">
        <v>6376.62</v>
      </c>
    </row>
    <row r="421" spans="1:10" x14ac:dyDescent="0.2">
      <c r="A421" s="24">
        <v>4824</v>
      </c>
      <c r="B421" s="24">
        <v>336</v>
      </c>
      <c r="C421" s="24">
        <v>5</v>
      </c>
      <c r="D421" s="24" t="s">
        <v>1545</v>
      </c>
      <c r="E421" s="25" t="s">
        <v>775</v>
      </c>
      <c r="F421" s="7" t="s">
        <v>835</v>
      </c>
      <c r="G421" s="28" t="s">
        <v>1563</v>
      </c>
      <c r="H421" s="19" t="s">
        <v>1142</v>
      </c>
      <c r="I421" s="27">
        <v>7083.33</v>
      </c>
      <c r="J421" s="27">
        <v>7873.71</v>
      </c>
    </row>
    <row r="422" spans="1:10" x14ac:dyDescent="0.2">
      <c r="A422" s="24">
        <v>4827</v>
      </c>
      <c r="B422" s="24">
        <v>336</v>
      </c>
      <c r="C422" s="24">
        <v>5</v>
      </c>
      <c r="D422" s="24" t="s">
        <v>1545</v>
      </c>
      <c r="E422" s="25" t="s">
        <v>775</v>
      </c>
      <c r="F422" s="7" t="s">
        <v>830</v>
      </c>
      <c r="G422" s="28" t="s">
        <v>1564</v>
      </c>
      <c r="H422" s="19" t="s">
        <v>1142</v>
      </c>
      <c r="I422" s="27">
        <v>6659.58</v>
      </c>
      <c r="J422" s="27">
        <v>7200.38</v>
      </c>
    </row>
    <row r="423" spans="1:10" x14ac:dyDescent="0.2">
      <c r="A423" s="24">
        <v>4828</v>
      </c>
      <c r="B423" s="24">
        <v>336</v>
      </c>
      <c r="C423" s="24">
        <v>5</v>
      </c>
      <c r="D423" s="24" t="s">
        <v>1545</v>
      </c>
      <c r="E423" s="25" t="s">
        <v>775</v>
      </c>
      <c r="F423" s="7" t="s">
        <v>831</v>
      </c>
      <c r="G423" s="28" t="s">
        <v>1565</v>
      </c>
      <c r="H423" s="19" t="s">
        <v>1142</v>
      </c>
      <c r="I423" s="27">
        <v>6907.25</v>
      </c>
      <c r="J423" s="27">
        <v>7278.12</v>
      </c>
    </row>
    <row r="424" spans="1:10" x14ac:dyDescent="0.2">
      <c r="A424" s="24">
        <v>4829</v>
      </c>
      <c r="B424" s="24">
        <v>336</v>
      </c>
      <c r="C424" s="24">
        <v>5</v>
      </c>
      <c r="D424" s="24" t="s">
        <v>1545</v>
      </c>
      <c r="E424" s="25" t="s">
        <v>775</v>
      </c>
      <c r="F424" s="7" t="s">
        <v>832</v>
      </c>
      <c r="G424" s="28" t="s">
        <v>1566</v>
      </c>
      <c r="H424" s="19" t="s">
        <v>1142</v>
      </c>
      <c r="I424" s="27">
        <v>6886.61</v>
      </c>
      <c r="J424" s="27">
        <v>7307.8899999999994</v>
      </c>
    </row>
    <row r="425" spans="1:10" x14ac:dyDescent="0.2">
      <c r="A425" s="24">
        <v>4830</v>
      </c>
      <c r="B425" s="24">
        <v>336</v>
      </c>
      <c r="C425" s="24">
        <v>5</v>
      </c>
      <c r="D425" s="24" t="s">
        <v>1545</v>
      </c>
      <c r="E425" s="25" t="s">
        <v>775</v>
      </c>
      <c r="F425" s="7" t="s">
        <v>833</v>
      </c>
      <c r="G425" s="28" t="s">
        <v>1567</v>
      </c>
      <c r="H425" s="19" t="s">
        <v>1142</v>
      </c>
      <c r="I425" s="27">
        <v>7416.3499999999995</v>
      </c>
      <c r="J425" s="27">
        <v>8070.4400000000005</v>
      </c>
    </row>
    <row r="426" spans="1:10" x14ac:dyDescent="0.2">
      <c r="A426" s="24">
        <v>4842</v>
      </c>
      <c r="B426" s="24">
        <v>336</v>
      </c>
      <c r="C426" s="24">
        <v>5</v>
      </c>
      <c r="D426" s="24" t="s">
        <v>1545</v>
      </c>
      <c r="E426" s="25" t="s">
        <v>775</v>
      </c>
      <c r="F426" s="7" t="s">
        <v>980</v>
      </c>
      <c r="G426" s="28" t="s">
        <v>1568</v>
      </c>
      <c r="H426" s="19" t="s">
        <v>1142</v>
      </c>
      <c r="I426" s="27">
        <v>4231.0300000000007</v>
      </c>
      <c r="J426" s="27">
        <v>4639.8</v>
      </c>
    </row>
    <row r="427" spans="1:10" x14ac:dyDescent="0.2">
      <c r="A427" s="24">
        <v>4843</v>
      </c>
      <c r="B427" s="24">
        <v>336</v>
      </c>
      <c r="C427" s="24">
        <v>5</v>
      </c>
      <c r="D427" s="24" t="s">
        <v>1545</v>
      </c>
      <c r="E427" s="25" t="s">
        <v>775</v>
      </c>
      <c r="F427" s="7" t="s">
        <v>981</v>
      </c>
      <c r="G427" s="28" t="s">
        <v>1569</v>
      </c>
      <c r="H427" s="19" t="s">
        <v>1142</v>
      </c>
      <c r="I427" s="27">
        <v>4286.07</v>
      </c>
      <c r="J427" s="27">
        <v>4694.3900000000003</v>
      </c>
    </row>
    <row r="428" spans="1:10" x14ac:dyDescent="0.2">
      <c r="A428" s="24">
        <v>4844</v>
      </c>
      <c r="B428" s="24">
        <v>336</v>
      </c>
      <c r="C428" s="24">
        <v>5</v>
      </c>
      <c r="D428" s="24" t="s">
        <v>1545</v>
      </c>
      <c r="E428" s="25" t="s">
        <v>775</v>
      </c>
      <c r="F428" s="7" t="s">
        <v>982</v>
      </c>
      <c r="G428" s="28" t="s">
        <v>1570</v>
      </c>
      <c r="H428" s="19" t="s">
        <v>1142</v>
      </c>
      <c r="I428" s="27">
        <v>4107.2</v>
      </c>
      <c r="J428" s="27">
        <v>4504.16</v>
      </c>
    </row>
    <row r="429" spans="1:10" x14ac:dyDescent="0.2">
      <c r="A429" s="24">
        <v>4848</v>
      </c>
      <c r="B429" s="24">
        <v>360</v>
      </c>
      <c r="C429" s="24">
        <v>5</v>
      </c>
      <c r="D429" s="24" t="s">
        <v>1545</v>
      </c>
      <c r="E429" s="25" t="s">
        <v>576</v>
      </c>
      <c r="F429" s="7" t="s">
        <v>578</v>
      </c>
      <c r="G429" s="28" t="s">
        <v>1571</v>
      </c>
      <c r="H429" s="19" t="s">
        <v>1142</v>
      </c>
      <c r="I429" s="27">
        <v>4169.12</v>
      </c>
      <c r="J429" s="27">
        <v>4375.1499999999996</v>
      </c>
    </row>
    <row r="430" spans="1:10" x14ac:dyDescent="0.2">
      <c r="A430" s="24">
        <v>4849</v>
      </c>
      <c r="B430" s="24">
        <v>360</v>
      </c>
      <c r="C430" s="24">
        <v>5</v>
      </c>
      <c r="D430" s="24" t="s">
        <v>1545</v>
      </c>
      <c r="E430" s="25" t="s">
        <v>576</v>
      </c>
      <c r="F430" s="7" t="s">
        <v>579</v>
      </c>
      <c r="G430" s="28" t="s">
        <v>1572</v>
      </c>
      <c r="H430" s="19" t="s">
        <v>1142</v>
      </c>
      <c r="I430" s="27">
        <v>3474.27</v>
      </c>
      <c r="J430" s="27">
        <v>3819.3599999999997</v>
      </c>
    </row>
    <row r="431" spans="1:10" x14ac:dyDescent="0.2">
      <c r="A431" s="24">
        <v>4850</v>
      </c>
      <c r="B431" s="24">
        <v>360</v>
      </c>
      <c r="C431" s="24">
        <v>5</v>
      </c>
      <c r="D431" s="24" t="s">
        <v>1545</v>
      </c>
      <c r="E431" s="25" t="s">
        <v>576</v>
      </c>
      <c r="F431" s="7" t="s">
        <v>580</v>
      </c>
      <c r="G431" s="28" t="s">
        <v>1573</v>
      </c>
      <c r="H431" s="19" t="s">
        <v>1142</v>
      </c>
      <c r="I431" s="27">
        <v>3322.91</v>
      </c>
      <c r="J431" s="27">
        <v>3642.37</v>
      </c>
    </row>
    <row r="432" spans="1:10" x14ac:dyDescent="0.2">
      <c r="A432" s="24">
        <v>4851</v>
      </c>
      <c r="B432" s="24">
        <v>360</v>
      </c>
      <c r="C432" s="24">
        <v>5</v>
      </c>
      <c r="D432" s="24" t="s">
        <v>1545</v>
      </c>
      <c r="E432" s="25" t="s">
        <v>576</v>
      </c>
      <c r="F432" s="7" t="s">
        <v>581</v>
      </c>
      <c r="G432" s="28" t="s">
        <v>1574</v>
      </c>
      <c r="H432" s="19" t="s">
        <v>1142</v>
      </c>
      <c r="I432" s="27">
        <v>5180.4400000000005</v>
      </c>
      <c r="J432" s="27">
        <v>5420.55</v>
      </c>
    </row>
    <row r="433" spans="1:10" x14ac:dyDescent="0.2">
      <c r="A433" s="24">
        <v>5106</v>
      </c>
      <c r="B433" s="24">
        <v>675</v>
      </c>
      <c r="C433" s="24">
        <v>5</v>
      </c>
      <c r="D433" s="24" t="s">
        <v>1545</v>
      </c>
      <c r="E433" s="25" t="s">
        <v>42</v>
      </c>
      <c r="F433" s="7" t="s">
        <v>265</v>
      </c>
      <c r="G433" s="28" t="s">
        <v>1575</v>
      </c>
      <c r="H433" s="19" t="s">
        <v>1142</v>
      </c>
      <c r="I433" s="27">
        <v>2057.04</v>
      </c>
      <c r="J433" s="27">
        <v>2256.2200000000003</v>
      </c>
    </row>
    <row r="434" spans="1:10" x14ac:dyDescent="0.2">
      <c r="A434" s="24">
        <v>5107</v>
      </c>
      <c r="B434" s="24">
        <v>675</v>
      </c>
      <c r="C434" s="24">
        <v>5</v>
      </c>
      <c r="D434" s="24" t="s">
        <v>1545</v>
      </c>
      <c r="E434" s="25" t="s">
        <v>42</v>
      </c>
      <c r="F434" s="7" t="s">
        <v>45</v>
      </c>
      <c r="G434" s="28" t="s">
        <v>1576</v>
      </c>
      <c r="H434" s="19" t="s">
        <v>1142</v>
      </c>
      <c r="I434" s="27">
        <v>2717.5</v>
      </c>
      <c r="J434" s="27">
        <v>2904.64</v>
      </c>
    </row>
    <row r="435" spans="1:10" x14ac:dyDescent="0.2">
      <c r="A435" s="24">
        <v>5108</v>
      </c>
      <c r="B435" s="24">
        <v>675</v>
      </c>
      <c r="C435" s="24">
        <v>5</v>
      </c>
      <c r="D435" s="24" t="s">
        <v>1545</v>
      </c>
      <c r="E435" s="25" t="s">
        <v>42</v>
      </c>
      <c r="F435" s="7" t="s">
        <v>424</v>
      </c>
      <c r="G435" s="28" t="s">
        <v>1577</v>
      </c>
      <c r="H435" s="19" t="s">
        <v>1142</v>
      </c>
      <c r="I435" s="27">
        <v>3082.12</v>
      </c>
      <c r="J435" s="27">
        <v>3205.69</v>
      </c>
    </row>
    <row r="436" spans="1:10" x14ac:dyDescent="0.2">
      <c r="A436" s="24">
        <v>5109</v>
      </c>
      <c r="B436" s="24">
        <v>675</v>
      </c>
      <c r="C436" s="24">
        <v>5</v>
      </c>
      <c r="D436" s="24" t="s">
        <v>1545</v>
      </c>
      <c r="E436" s="25" t="s">
        <v>42</v>
      </c>
      <c r="F436" s="7" t="s">
        <v>896</v>
      </c>
      <c r="G436" s="28" t="s">
        <v>1578</v>
      </c>
      <c r="H436" s="19" t="s">
        <v>1142</v>
      </c>
      <c r="I436" s="27">
        <v>2813.81</v>
      </c>
      <c r="J436" s="27">
        <v>2939.37</v>
      </c>
    </row>
    <row r="437" spans="1:10" x14ac:dyDescent="0.2">
      <c r="A437" s="24">
        <v>5110</v>
      </c>
      <c r="B437" s="24">
        <v>675</v>
      </c>
      <c r="C437" s="24">
        <v>5</v>
      </c>
      <c r="D437" s="24" t="s">
        <v>1545</v>
      </c>
      <c r="E437" s="25" t="s">
        <v>42</v>
      </c>
      <c r="F437" s="7" t="s">
        <v>707</v>
      </c>
      <c r="G437" s="28" t="s">
        <v>1579</v>
      </c>
      <c r="H437" s="19" t="s">
        <v>1142</v>
      </c>
      <c r="I437" s="27">
        <v>2696.8500000000004</v>
      </c>
      <c r="J437" s="27">
        <v>2898.01</v>
      </c>
    </row>
    <row r="438" spans="1:10" x14ac:dyDescent="0.2">
      <c r="A438" s="24">
        <v>5111</v>
      </c>
      <c r="B438" s="24">
        <v>675</v>
      </c>
      <c r="C438" s="24">
        <v>5</v>
      </c>
      <c r="D438" s="24" t="s">
        <v>1545</v>
      </c>
      <c r="E438" s="25" t="s">
        <v>42</v>
      </c>
      <c r="F438" s="7" t="s">
        <v>708</v>
      </c>
      <c r="G438" s="28" t="s">
        <v>1580</v>
      </c>
      <c r="H438" s="19" t="s">
        <v>1142</v>
      </c>
      <c r="I438" s="27">
        <v>2848.21</v>
      </c>
      <c r="J438" s="27">
        <v>3200.7200000000003</v>
      </c>
    </row>
    <row r="439" spans="1:10" x14ac:dyDescent="0.2">
      <c r="A439" s="24">
        <v>5114</v>
      </c>
      <c r="B439" s="24">
        <v>675</v>
      </c>
      <c r="C439" s="24">
        <v>5</v>
      </c>
      <c r="D439" s="24" t="s">
        <v>1545</v>
      </c>
      <c r="E439" s="25" t="s">
        <v>42</v>
      </c>
      <c r="F439" s="7" t="s">
        <v>1121</v>
      </c>
      <c r="G439" s="28" t="s">
        <v>1581</v>
      </c>
      <c r="H439" s="19" t="s">
        <v>1142</v>
      </c>
      <c r="I439" s="27">
        <v>2566.1400000000003</v>
      </c>
      <c r="J439" s="27">
        <v>2681.33</v>
      </c>
    </row>
    <row r="440" spans="1:10" x14ac:dyDescent="0.2">
      <c r="A440" s="24">
        <v>5115</v>
      </c>
      <c r="B440" s="24">
        <v>675</v>
      </c>
      <c r="C440" s="24">
        <v>5</v>
      </c>
      <c r="D440" s="24" t="s">
        <v>1545</v>
      </c>
      <c r="E440" s="25" t="s">
        <v>42</v>
      </c>
      <c r="F440" s="7" t="s">
        <v>90</v>
      </c>
      <c r="G440" s="28" t="s">
        <v>1582</v>
      </c>
      <c r="H440" s="19" t="s">
        <v>1142</v>
      </c>
      <c r="I440" s="27">
        <v>2249.6800000000003</v>
      </c>
      <c r="J440" s="27">
        <v>2332.31</v>
      </c>
    </row>
    <row r="441" spans="1:10" x14ac:dyDescent="0.2">
      <c r="A441" s="24">
        <v>5116</v>
      </c>
      <c r="B441" s="24">
        <v>675</v>
      </c>
      <c r="C441" s="24">
        <v>5</v>
      </c>
      <c r="D441" s="24" t="s">
        <v>1545</v>
      </c>
      <c r="E441" s="25" t="s">
        <v>42</v>
      </c>
      <c r="F441" s="7" t="s">
        <v>71</v>
      </c>
      <c r="G441" s="28" t="s">
        <v>1583</v>
      </c>
      <c r="H441" s="19" t="s">
        <v>1142</v>
      </c>
      <c r="I441" s="27">
        <v>4031.52</v>
      </c>
      <c r="J441" s="27">
        <v>4284.17</v>
      </c>
    </row>
    <row r="442" spans="1:10" x14ac:dyDescent="0.2">
      <c r="A442" s="24">
        <v>5117</v>
      </c>
      <c r="B442" s="24">
        <v>675</v>
      </c>
      <c r="C442" s="24">
        <v>5</v>
      </c>
      <c r="D442" s="24" t="s">
        <v>1545</v>
      </c>
      <c r="E442" s="25" t="s">
        <v>42</v>
      </c>
      <c r="F442" s="7" t="s">
        <v>827</v>
      </c>
      <c r="G442" s="28" t="s">
        <v>1584</v>
      </c>
      <c r="H442" s="19" t="s">
        <v>1142</v>
      </c>
      <c r="I442" s="27">
        <v>2284.0700000000002</v>
      </c>
      <c r="J442" s="27">
        <v>2368.6999999999998</v>
      </c>
    </row>
    <row r="443" spans="1:10" x14ac:dyDescent="0.2">
      <c r="A443" s="24">
        <v>5118</v>
      </c>
      <c r="B443" s="24">
        <v>675</v>
      </c>
      <c r="C443" s="24">
        <v>5</v>
      </c>
      <c r="D443" s="24" t="s">
        <v>1545</v>
      </c>
      <c r="E443" s="25" t="s">
        <v>42</v>
      </c>
      <c r="F443" s="7" t="s">
        <v>828</v>
      </c>
      <c r="G443" s="28" t="s">
        <v>1585</v>
      </c>
      <c r="H443" s="19" t="s">
        <v>1142</v>
      </c>
      <c r="I443" s="27">
        <v>2304.71</v>
      </c>
      <c r="J443" s="27">
        <v>2395.1600000000003</v>
      </c>
    </row>
    <row r="444" spans="1:10" x14ac:dyDescent="0.2">
      <c r="A444" s="24">
        <v>5119</v>
      </c>
      <c r="B444" s="24">
        <v>675</v>
      </c>
      <c r="C444" s="24">
        <v>5</v>
      </c>
      <c r="D444" s="24" t="s">
        <v>1545</v>
      </c>
      <c r="E444" s="25" t="s">
        <v>42</v>
      </c>
      <c r="F444" s="7" t="s">
        <v>773</v>
      </c>
      <c r="G444" s="28" t="s">
        <v>1586</v>
      </c>
      <c r="H444" s="19" t="s">
        <v>1142</v>
      </c>
      <c r="I444" s="27">
        <v>2160.23</v>
      </c>
      <c r="J444" s="27">
        <v>2254.56</v>
      </c>
    </row>
    <row r="445" spans="1:10" x14ac:dyDescent="0.2">
      <c r="A445" s="24">
        <v>5120</v>
      </c>
      <c r="B445" s="24">
        <v>675</v>
      </c>
      <c r="C445" s="24">
        <v>5</v>
      </c>
      <c r="D445" s="24" t="s">
        <v>1545</v>
      </c>
      <c r="E445" s="25" t="s">
        <v>42</v>
      </c>
      <c r="F445" s="7" t="s">
        <v>726</v>
      </c>
      <c r="G445" s="28" t="s">
        <v>1587</v>
      </c>
      <c r="H445" s="19" t="s">
        <v>1142</v>
      </c>
      <c r="I445" s="27">
        <v>2394.14</v>
      </c>
      <c r="J445" s="27">
        <v>2487.79</v>
      </c>
    </row>
    <row r="446" spans="1:10" x14ac:dyDescent="0.2">
      <c r="A446" s="24">
        <v>5121</v>
      </c>
      <c r="B446" s="24">
        <v>675</v>
      </c>
      <c r="C446" s="24">
        <v>5</v>
      </c>
      <c r="D446" s="24" t="s">
        <v>1545</v>
      </c>
      <c r="E446" s="25" t="s">
        <v>42</v>
      </c>
      <c r="F446" s="7" t="s">
        <v>774</v>
      </c>
      <c r="G446" s="28" t="s">
        <v>1588</v>
      </c>
      <c r="H446" s="19" t="s">
        <v>1142</v>
      </c>
      <c r="I446" s="27">
        <v>2194.63</v>
      </c>
      <c r="J446" s="27">
        <v>2281.0499999999997</v>
      </c>
    </row>
    <row r="447" spans="1:10" x14ac:dyDescent="0.2">
      <c r="A447" s="24">
        <v>5123</v>
      </c>
      <c r="B447" s="24">
        <v>678</v>
      </c>
      <c r="C447" s="24">
        <v>5</v>
      </c>
      <c r="D447" s="24" t="s">
        <v>1545</v>
      </c>
      <c r="E447" s="25" t="s">
        <v>28</v>
      </c>
      <c r="F447" s="7" t="s">
        <v>30</v>
      </c>
      <c r="G447" s="28" t="s">
        <v>1589</v>
      </c>
      <c r="H447" s="19" t="s">
        <v>1142</v>
      </c>
      <c r="I447" s="27">
        <v>2614.3000000000002</v>
      </c>
      <c r="J447" s="27">
        <v>2932.76</v>
      </c>
    </row>
    <row r="448" spans="1:10" x14ac:dyDescent="0.2">
      <c r="A448" s="24">
        <v>5124</v>
      </c>
      <c r="B448" s="24">
        <v>678</v>
      </c>
      <c r="C448" s="24">
        <v>5</v>
      </c>
      <c r="D448" s="24" t="s">
        <v>1545</v>
      </c>
      <c r="E448" s="25" t="s">
        <v>28</v>
      </c>
      <c r="F448" s="7" t="s">
        <v>575</v>
      </c>
      <c r="G448" s="28" t="s">
        <v>1590</v>
      </c>
      <c r="H448" s="19" t="s">
        <v>1142</v>
      </c>
      <c r="I448" s="27">
        <v>3660.02</v>
      </c>
      <c r="J448" s="27">
        <v>4009.5800000000004</v>
      </c>
    </row>
    <row r="449" spans="1:10" x14ac:dyDescent="0.2">
      <c r="A449" s="24">
        <v>5127</v>
      </c>
      <c r="B449" s="24">
        <v>678</v>
      </c>
      <c r="C449" s="24">
        <v>5</v>
      </c>
      <c r="D449" s="24" t="s">
        <v>1545</v>
      </c>
      <c r="E449" s="25" t="s">
        <v>28</v>
      </c>
      <c r="F449" s="7" t="s">
        <v>352</v>
      </c>
      <c r="G449" s="28" t="s">
        <v>1591</v>
      </c>
      <c r="H449" s="19" t="s">
        <v>1142</v>
      </c>
      <c r="I449" s="27">
        <v>3763.21</v>
      </c>
      <c r="J449" s="27">
        <v>4049.28</v>
      </c>
    </row>
    <row r="450" spans="1:10" x14ac:dyDescent="0.2">
      <c r="A450" s="24">
        <v>5128</v>
      </c>
      <c r="B450" s="24">
        <v>678</v>
      </c>
      <c r="C450" s="24">
        <v>5</v>
      </c>
      <c r="D450" s="24" t="s">
        <v>1545</v>
      </c>
      <c r="E450" s="25" t="s">
        <v>28</v>
      </c>
      <c r="F450" s="7" t="s">
        <v>506</v>
      </c>
      <c r="G450" s="28" t="s">
        <v>1592</v>
      </c>
      <c r="H450" s="19" t="s">
        <v>1142</v>
      </c>
      <c r="I450" s="27">
        <v>3708.18</v>
      </c>
      <c r="J450" s="27">
        <v>3928.53</v>
      </c>
    </row>
    <row r="451" spans="1:10" x14ac:dyDescent="0.2">
      <c r="A451" s="24">
        <v>5129</v>
      </c>
      <c r="B451" s="24">
        <v>678</v>
      </c>
      <c r="C451" s="24">
        <v>5</v>
      </c>
      <c r="D451" s="24" t="s">
        <v>1545</v>
      </c>
      <c r="E451" s="25" t="s">
        <v>28</v>
      </c>
      <c r="F451" s="7" t="s">
        <v>755</v>
      </c>
      <c r="G451" s="28" t="s">
        <v>1593</v>
      </c>
      <c r="H451" s="19" t="s">
        <v>1142</v>
      </c>
      <c r="I451" s="27">
        <v>2628.06</v>
      </c>
      <c r="J451" s="27">
        <v>2846.74</v>
      </c>
    </row>
    <row r="452" spans="1:10" x14ac:dyDescent="0.2">
      <c r="A452" s="24">
        <v>5130</v>
      </c>
      <c r="B452" s="24">
        <v>678</v>
      </c>
      <c r="C452" s="24">
        <v>5</v>
      </c>
      <c r="D452" s="24" t="s">
        <v>1545</v>
      </c>
      <c r="E452" s="25" t="s">
        <v>28</v>
      </c>
      <c r="F452" s="7" t="s">
        <v>754</v>
      </c>
      <c r="G452" s="28" t="s">
        <v>1594</v>
      </c>
      <c r="H452" s="19" t="s">
        <v>1142</v>
      </c>
      <c r="I452" s="27">
        <v>2710.62</v>
      </c>
      <c r="J452" s="27">
        <v>2917.8599999999997</v>
      </c>
    </row>
    <row r="453" spans="1:10" x14ac:dyDescent="0.2">
      <c r="A453" s="24">
        <v>5131</v>
      </c>
      <c r="B453" s="24">
        <v>678</v>
      </c>
      <c r="C453" s="24">
        <v>5</v>
      </c>
      <c r="D453" s="24" t="s">
        <v>1545</v>
      </c>
      <c r="E453" s="25" t="s">
        <v>28</v>
      </c>
      <c r="F453" s="7" t="s">
        <v>149</v>
      </c>
      <c r="G453" s="28" t="s">
        <v>1595</v>
      </c>
      <c r="H453" s="19" t="s">
        <v>1142</v>
      </c>
      <c r="I453" s="27">
        <v>2751.8999999999996</v>
      </c>
      <c r="J453" s="27">
        <v>2967.49</v>
      </c>
    </row>
    <row r="454" spans="1:10" x14ac:dyDescent="0.2">
      <c r="A454" s="24">
        <v>5132</v>
      </c>
      <c r="B454" s="24">
        <v>678</v>
      </c>
      <c r="C454" s="24">
        <v>5</v>
      </c>
      <c r="D454" s="24" t="s">
        <v>1545</v>
      </c>
      <c r="E454" s="25" t="s">
        <v>28</v>
      </c>
      <c r="F454" s="7" t="s">
        <v>193</v>
      </c>
      <c r="G454" s="28" t="s">
        <v>1596</v>
      </c>
      <c r="H454" s="19" t="s">
        <v>1142</v>
      </c>
      <c r="I454" s="27">
        <v>2648.69</v>
      </c>
      <c r="J454" s="27">
        <v>2879.8199999999997</v>
      </c>
    </row>
    <row r="455" spans="1:10" x14ac:dyDescent="0.2">
      <c r="A455" s="24">
        <v>5133</v>
      </c>
      <c r="B455" s="24">
        <v>678</v>
      </c>
      <c r="C455" s="24">
        <v>5</v>
      </c>
      <c r="D455" s="24" t="s">
        <v>1545</v>
      </c>
      <c r="E455" s="25" t="s">
        <v>28</v>
      </c>
      <c r="F455" s="7" t="s">
        <v>150</v>
      </c>
      <c r="G455" s="28" t="s">
        <v>1597</v>
      </c>
      <c r="H455" s="19" t="s">
        <v>1142</v>
      </c>
      <c r="I455" s="27">
        <v>2545.5</v>
      </c>
      <c r="J455" s="27">
        <v>2734.26</v>
      </c>
    </row>
    <row r="456" spans="1:10" x14ac:dyDescent="0.2">
      <c r="A456" s="24">
        <v>5134</v>
      </c>
      <c r="B456" s="24">
        <v>678</v>
      </c>
      <c r="C456" s="24">
        <v>5</v>
      </c>
      <c r="D456" s="24" t="s">
        <v>1545</v>
      </c>
      <c r="E456" s="25" t="s">
        <v>28</v>
      </c>
      <c r="F456" s="7" t="s">
        <v>759</v>
      </c>
      <c r="G456" s="28" t="s">
        <v>1598</v>
      </c>
      <c r="H456" s="19" t="s">
        <v>1142</v>
      </c>
      <c r="I456" s="27">
        <v>2868.85</v>
      </c>
      <c r="J456" s="27">
        <v>3091.55</v>
      </c>
    </row>
    <row r="457" spans="1:10" x14ac:dyDescent="0.2">
      <c r="A457" s="24">
        <v>5136</v>
      </c>
      <c r="B457" s="24">
        <v>675</v>
      </c>
      <c r="C457" s="24">
        <v>5</v>
      </c>
      <c r="D457" s="24" t="s">
        <v>1545</v>
      </c>
      <c r="E457" s="25" t="s">
        <v>42</v>
      </c>
      <c r="F457" s="7" t="s">
        <v>900</v>
      </c>
      <c r="G457" s="28" t="s">
        <v>1599</v>
      </c>
      <c r="H457" s="19" t="s">
        <v>1142</v>
      </c>
      <c r="I457" s="27">
        <v>2910.12</v>
      </c>
      <c r="J457" s="27">
        <v>3099.82</v>
      </c>
    </row>
    <row r="458" spans="1:10" x14ac:dyDescent="0.2">
      <c r="A458" s="24">
        <v>5137</v>
      </c>
      <c r="B458" s="24">
        <v>678</v>
      </c>
      <c r="C458" s="24">
        <v>5</v>
      </c>
      <c r="D458" s="24" t="s">
        <v>1545</v>
      </c>
      <c r="E458" s="25" t="s">
        <v>28</v>
      </c>
      <c r="F458" s="7" t="s">
        <v>633</v>
      </c>
      <c r="G458" s="28" t="s">
        <v>1600</v>
      </c>
      <c r="H458" s="19" t="s">
        <v>1142</v>
      </c>
      <c r="I458" s="27">
        <v>3543.06</v>
      </c>
      <c r="J458" s="27">
        <v>3773.05</v>
      </c>
    </row>
    <row r="459" spans="1:10" x14ac:dyDescent="0.2">
      <c r="A459" s="24">
        <v>5138</v>
      </c>
      <c r="B459" s="24">
        <v>678</v>
      </c>
      <c r="C459" s="24">
        <v>5</v>
      </c>
      <c r="D459" s="24" t="s">
        <v>1545</v>
      </c>
      <c r="E459" s="25" t="s">
        <v>28</v>
      </c>
      <c r="F459" s="7" t="s">
        <v>226</v>
      </c>
      <c r="G459" s="28" t="s">
        <v>1601</v>
      </c>
      <c r="H459" s="19" t="s">
        <v>1142</v>
      </c>
      <c r="I459" s="27">
        <v>3089</v>
      </c>
      <c r="J459" s="27">
        <v>3306.58</v>
      </c>
    </row>
    <row r="460" spans="1:10" x14ac:dyDescent="0.2">
      <c r="A460" s="24">
        <v>5140</v>
      </c>
      <c r="B460" s="24">
        <v>678</v>
      </c>
      <c r="C460" s="24">
        <v>5</v>
      </c>
      <c r="D460" s="24" t="s">
        <v>1545</v>
      </c>
      <c r="E460" s="25" t="s">
        <v>28</v>
      </c>
      <c r="F460" s="7" t="s">
        <v>643</v>
      </c>
      <c r="G460" s="28" t="s">
        <v>1602</v>
      </c>
      <c r="H460" s="19" t="s">
        <v>1142</v>
      </c>
      <c r="I460" s="27">
        <v>3563.7</v>
      </c>
      <c r="J460" s="27">
        <v>3779.66</v>
      </c>
    </row>
    <row r="461" spans="1:10" x14ac:dyDescent="0.2">
      <c r="A461" s="24">
        <v>5141</v>
      </c>
      <c r="B461" s="24">
        <v>678</v>
      </c>
      <c r="C461" s="24">
        <v>5</v>
      </c>
      <c r="D461" s="24" t="s">
        <v>1545</v>
      </c>
      <c r="E461" s="25" t="s">
        <v>28</v>
      </c>
      <c r="F461" s="7" t="s">
        <v>273</v>
      </c>
      <c r="G461" s="28" t="s">
        <v>1603</v>
      </c>
      <c r="H461" s="19" t="s">
        <v>1142</v>
      </c>
      <c r="I461" s="27">
        <v>3226.6</v>
      </c>
      <c r="J461" s="27">
        <v>3463.73</v>
      </c>
    </row>
    <row r="462" spans="1:10" x14ac:dyDescent="0.2">
      <c r="A462" s="24">
        <v>5142</v>
      </c>
      <c r="B462" s="24">
        <v>678</v>
      </c>
      <c r="C462" s="24">
        <v>5</v>
      </c>
      <c r="D462" s="24" t="s">
        <v>1545</v>
      </c>
      <c r="E462" s="25" t="s">
        <v>28</v>
      </c>
      <c r="F462" s="7" t="s">
        <v>968</v>
      </c>
      <c r="G462" s="28" t="s">
        <v>1604</v>
      </c>
      <c r="H462" s="19" t="s">
        <v>1142</v>
      </c>
      <c r="I462" s="27">
        <v>2896.36</v>
      </c>
      <c r="J462" s="27">
        <v>3149.44</v>
      </c>
    </row>
    <row r="463" spans="1:10" x14ac:dyDescent="0.2">
      <c r="A463" s="24">
        <v>5143</v>
      </c>
      <c r="B463" s="24">
        <v>678</v>
      </c>
      <c r="C463" s="24">
        <v>5</v>
      </c>
      <c r="D463" s="24" t="s">
        <v>1545</v>
      </c>
      <c r="E463" s="25" t="s">
        <v>28</v>
      </c>
      <c r="F463" s="7" t="s">
        <v>288</v>
      </c>
      <c r="G463" s="28" t="s">
        <v>1605</v>
      </c>
      <c r="H463" s="19" t="s">
        <v>1142</v>
      </c>
      <c r="I463" s="27">
        <v>2614.3000000000002</v>
      </c>
      <c r="J463" s="27">
        <v>2773.96</v>
      </c>
    </row>
    <row r="464" spans="1:10" x14ac:dyDescent="0.2">
      <c r="A464" s="24">
        <v>5144</v>
      </c>
      <c r="B464" s="24">
        <v>679</v>
      </c>
      <c r="C464" s="24">
        <v>5</v>
      </c>
      <c r="D464" s="24" t="s">
        <v>1545</v>
      </c>
      <c r="E464" s="25" t="s">
        <v>348</v>
      </c>
      <c r="F464" s="7" t="s">
        <v>858</v>
      </c>
      <c r="G464" s="28" t="s">
        <v>1606</v>
      </c>
      <c r="H464" s="19" t="s">
        <v>1142</v>
      </c>
      <c r="I464" s="27">
        <v>3371.0699999999997</v>
      </c>
      <c r="J464" s="27">
        <v>3923.5699999999997</v>
      </c>
    </row>
    <row r="465" spans="1:10" x14ac:dyDescent="0.2">
      <c r="A465" s="24">
        <v>5147</v>
      </c>
      <c r="B465" s="24">
        <v>679</v>
      </c>
      <c r="C465" s="24">
        <v>5</v>
      </c>
      <c r="D465" s="24" t="s">
        <v>1545</v>
      </c>
      <c r="E465" s="25" t="s">
        <v>348</v>
      </c>
      <c r="F465" s="7" t="s">
        <v>714</v>
      </c>
      <c r="G465" s="28" t="s">
        <v>1607</v>
      </c>
      <c r="H465" s="19" t="s">
        <v>1142</v>
      </c>
      <c r="I465" s="27">
        <v>3288.51</v>
      </c>
      <c r="J465" s="27">
        <v>3493.5</v>
      </c>
    </row>
    <row r="466" spans="1:10" x14ac:dyDescent="0.2">
      <c r="A466" s="24">
        <v>5148</v>
      </c>
      <c r="B466" s="24">
        <v>679</v>
      </c>
      <c r="C466" s="24">
        <v>5</v>
      </c>
      <c r="D466" s="24" t="s">
        <v>1545</v>
      </c>
      <c r="E466" s="25" t="s">
        <v>348</v>
      </c>
      <c r="F466" s="7" t="s">
        <v>350</v>
      </c>
      <c r="G466" s="28" t="s">
        <v>1608</v>
      </c>
      <c r="H466" s="19" t="s">
        <v>1142</v>
      </c>
      <c r="I466" s="27">
        <v>4224.16</v>
      </c>
      <c r="J466" s="27">
        <v>4538.8999999999996</v>
      </c>
    </row>
    <row r="467" spans="1:10" x14ac:dyDescent="0.2">
      <c r="A467" s="24">
        <v>5149</v>
      </c>
      <c r="B467" s="24">
        <v>679</v>
      </c>
      <c r="C467" s="24">
        <v>5</v>
      </c>
      <c r="D467" s="24" t="s">
        <v>1545</v>
      </c>
      <c r="E467" s="25" t="s">
        <v>348</v>
      </c>
      <c r="F467" s="7" t="s">
        <v>366</v>
      </c>
      <c r="G467" s="28" t="s">
        <v>1609</v>
      </c>
      <c r="H467" s="19" t="s">
        <v>1142</v>
      </c>
      <c r="I467" s="27">
        <v>3660.0200000000004</v>
      </c>
      <c r="J467" s="27">
        <v>3850.7799999999997</v>
      </c>
    </row>
    <row r="468" spans="1:10" x14ac:dyDescent="0.2">
      <c r="A468" s="24">
        <v>5150</v>
      </c>
      <c r="B468" s="24">
        <v>679</v>
      </c>
      <c r="C468" s="24">
        <v>5</v>
      </c>
      <c r="D468" s="24" t="s">
        <v>1545</v>
      </c>
      <c r="E468" s="25" t="s">
        <v>348</v>
      </c>
      <c r="F468" s="7" t="s">
        <v>988</v>
      </c>
      <c r="G468" s="28" t="s">
        <v>1610</v>
      </c>
      <c r="H468" s="19" t="s">
        <v>1142</v>
      </c>
      <c r="I468" s="27">
        <v>3247.24</v>
      </c>
      <c r="J468" s="27">
        <v>3510.04</v>
      </c>
    </row>
    <row r="469" spans="1:10" x14ac:dyDescent="0.2">
      <c r="A469" s="24">
        <v>5152</v>
      </c>
      <c r="B469" s="24">
        <v>682</v>
      </c>
      <c r="C469" s="24">
        <v>5</v>
      </c>
      <c r="D469" s="24" t="s">
        <v>1545</v>
      </c>
      <c r="E469" s="25" t="s">
        <v>50</v>
      </c>
      <c r="F469" s="7" t="s">
        <v>297</v>
      </c>
      <c r="G469" s="28" t="s">
        <v>1611</v>
      </c>
      <c r="H469" s="19" t="s">
        <v>1142</v>
      </c>
      <c r="I469" s="27">
        <v>2834.45</v>
      </c>
      <c r="J469" s="27">
        <v>3028.69</v>
      </c>
    </row>
    <row r="470" spans="1:10" x14ac:dyDescent="0.2">
      <c r="A470" s="24">
        <v>5153</v>
      </c>
      <c r="B470" s="24">
        <v>682</v>
      </c>
      <c r="C470" s="24">
        <v>5</v>
      </c>
      <c r="D470" s="24" t="s">
        <v>1545</v>
      </c>
      <c r="E470" s="25" t="s">
        <v>50</v>
      </c>
      <c r="F470" s="7" t="s">
        <v>298</v>
      </c>
      <c r="G470" s="28" t="s">
        <v>1612</v>
      </c>
      <c r="H470" s="19" t="s">
        <v>1142</v>
      </c>
      <c r="I470" s="27">
        <v>2545.5</v>
      </c>
      <c r="J470" s="27">
        <v>2760.7200000000003</v>
      </c>
    </row>
    <row r="471" spans="1:10" x14ac:dyDescent="0.2">
      <c r="A471" s="24">
        <v>5155</v>
      </c>
      <c r="B471" s="24">
        <v>682</v>
      </c>
      <c r="C471" s="24">
        <v>5</v>
      </c>
      <c r="D471" s="24" t="s">
        <v>1545</v>
      </c>
      <c r="E471" s="25" t="s">
        <v>50</v>
      </c>
      <c r="F471" s="7" t="s">
        <v>299</v>
      </c>
      <c r="G471" s="28" t="s">
        <v>1613</v>
      </c>
      <c r="H471" s="19" t="s">
        <v>1142</v>
      </c>
      <c r="I471" s="27">
        <v>2517.98</v>
      </c>
      <c r="J471" s="27">
        <v>2696.21</v>
      </c>
    </row>
    <row r="472" spans="1:10" x14ac:dyDescent="0.2">
      <c r="A472" s="24">
        <v>5163</v>
      </c>
      <c r="B472" s="24">
        <v>682</v>
      </c>
      <c r="C472" s="24">
        <v>5</v>
      </c>
      <c r="D472" s="24" t="s">
        <v>1545</v>
      </c>
      <c r="E472" s="25" t="s">
        <v>50</v>
      </c>
      <c r="F472" s="7" t="s">
        <v>195</v>
      </c>
      <c r="G472" s="28" t="s">
        <v>1614</v>
      </c>
      <c r="H472" s="19" t="s">
        <v>1142</v>
      </c>
      <c r="I472" s="27">
        <v>3027.08</v>
      </c>
      <c r="J472" s="27">
        <v>3243.73</v>
      </c>
    </row>
    <row r="473" spans="1:10" x14ac:dyDescent="0.2">
      <c r="A473" s="24">
        <v>5164</v>
      </c>
      <c r="B473" s="24">
        <v>682</v>
      </c>
      <c r="C473" s="24">
        <v>5</v>
      </c>
      <c r="D473" s="24" t="s">
        <v>1545</v>
      </c>
      <c r="E473" s="25" t="s">
        <v>50</v>
      </c>
      <c r="F473" s="7" t="s">
        <v>341</v>
      </c>
      <c r="G473" s="28" t="s">
        <v>1615</v>
      </c>
      <c r="H473" s="19" t="s">
        <v>1142</v>
      </c>
      <c r="I473" s="27">
        <v>3329.79</v>
      </c>
      <c r="J473" s="27">
        <v>3566.28</v>
      </c>
    </row>
    <row r="474" spans="1:10" x14ac:dyDescent="0.2">
      <c r="A474" s="24">
        <v>5165</v>
      </c>
      <c r="B474" s="24">
        <v>682</v>
      </c>
      <c r="C474" s="24">
        <v>5</v>
      </c>
      <c r="D474" s="24" t="s">
        <v>1545</v>
      </c>
      <c r="E474" s="25" t="s">
        <v>50</v>
      </c>
      <c r="F474" s="7" t="s">
        <v>788</v>
      </c>
      <c r="G474" s="28" t="s">
        <v>1616</v>
      </c>
      <c r="H474" s="19" t="s">
        <v>1142</v>
      </c>
      <c r="I474" s="27">
        <v>3130.27</v>
      </c>
      <c r="J474" s="27">
        <v>3336.36</v>
      </c>
    </row>
    <row r="475" spans="1:10" x14ac:dyDescent="0.2">
      <c r="A475" s="24">
        <v>5166</v>
      </c>
      <c r="B475" s="24">
        <v>682</v>
      </c>
      <c r="C475" s="24">
        <v>5</v>
      </c>
      <c r="D475" s="24" t="s">
        <v>1545</v>
      </c>
      <c r="E475" s="25" t="s">
        <v>50</v>
      </c>
      <c r="F475" s="7" t="s">
        <v>1130</v>
      </c>
      <c r="G475" s="28" t="s">
        <v>1617</v>
      </c>
      <c r="H475" s="19" t="s">
        <v>1142</v>
      </c>
      <c r="I475" s="27">
        <v>2758.78</v>
      </c>
      <c r="J475" s="27">
        <v>2997.27</v>
      </c>
    </row>
    <row r="476" spans="1:10" x14ac:dyDescent="0.2">
      <c r="A476" s="24">
        <v>5169</v>
      </c>
      <c r="B476" s="24">
        <v>682</v>
      </c>
      <c r="C476" s="24">
        <v>5</v>
      </c>
      <c r="D476" s="24" t="s">
        <v>1545</v>
      </c>
      <c r="E476" s="25" t="s">
        <v>50</v>
      </c>
      <c r="F476" s="7" t="s">
        <v>136</v>
      </c>
      <c r="G476" s="28" t="s">
        <v>1618</v>
      </c>
      <c r="H476" s="19" t="s">
        <v>1142</v>
      </c>
      <c r="I476" s="27">
        <v>3089</v>
      </c>
      <c r="J476" s="27">
        <v>3313.2</v>
      </c>
    </row>
    <row r="477" spans="1:10" x14ac:dyDescent="0.2">
      <c r="A477" s="24">
        <v>5171</v>
      </c>
      <c r="B477" s="24">
        <v>682</v>
      </c>
      <c r="C477" s="24">
        <v>5</v>
      </c>
      <c r="D477" s="24" t="s">
        <v>1545</v>
      </c>
      <c r="E477" s="25" t="s">
        <v>50</v>
      </c>
      <c r="F477" s="7" t="s">
        <v>1115</v>
      </c>
      <c r="G477" s="28" t="s">
        <v>1619</v>
      </c>
      <c r="H477" s="19" t="s">
        <v>1142</v>
      </c>
      <c r="I477" s="27">
        <v>3178.4300000000003</v>
      </c>
      <c r="J477" s="27">
        <v>3453.8</v>
      </c>
    </row>
    <row r="478" spans="1:10" x14ac:dyDescent="0.2">
      <c r="A478" s="24">
        <v>5172</v>
      </c>
      <c r="B478" s="24">
        <v>682</v>
      </c>
      <c r="C478" s="24">
        <v>5</v>
      </c>
      <c r="D478" s="24" t="s">
        <v>1545</v>
      </c>
      <c r="E478" s="25" t="s">
        <v>50</v>
      </c>
      <c r="F478" s="7" t="s">
        <v>354</v>
      </c>
      <c r="G478" s="28" t="s">
        <v>1620</v>
      </c>
      <c r="H478" s="19" t="s">
        <v>1142</v>
      </c>
      <c r="I478" s="27">
        <v>3598.1</v>
      </c>
      <c r="J478" s="27">
        <v>3825.9700000000003</v>
      </c>
    </row>
    <row r="479" spans="1:10" x14ac:dyDescent="0.2">
      <c r="A479" s="24">
        <v>5173</v>
      </c>
      <c r="B479" s="24">
        <v>682</v>
      </c>
      <c r="C479" s="24">
        <v>5</v>
      </c>
      <c r="D479" s="24" t="s">
        <v>1545</v>
      </c>
      <c r="E479" s="25" t="s">
        <v>50</v>
      </c>
      <c r="F479" s="7" t="s">
        <v>807</v>
      </c>
      <c r="G479" s="28" t="s">
        <v>1621</v>
      </c>
      <c r="H479" s="19" t="s">
        <v>1142</v>
      </c>
      <c r="I479" s="27">
        <v>3082.1200000000003</v>
      </c>
      <c r="J479" s="27">
        <v>3326.43</v>
      </c>
    </row>
    <row r="480" spans="1:10" x14ac:dyDescent="0.2">
      <c r="A480" s="24">
        <v>5174</v>
      </c>
      <c r="B480" s="24">
        <v>682</v>
      </c>
      <c r="C480" s="24">
        <v>5</v>
      </c>
      <c r="D480" s="24" t="s">
        <v>1545</v>
      </c>
      <c r="E480" s="25" t="s">
        <v>50</v>
      </c>
      <c r="F480" s="7" t="s">
        <v>618</v>
      </c>
      <c r="G480" s="28" t="s">
        <v>1622</v>
      </c>
      <c r="H480" s="19" t="s">
        <v>1142</v>
      </c>
      <c r="I480" s="27">
        <v>2813.81</v>
      </c>
      <c r="J480" s="27">
        <v>3065.0899999999997</v>
      </c>
    </row>
    <row r="481" spans="1:10" x14ac:dyDescent="0.2">
      <c r="A481" s="24">
        <v>5175</v>
      </c>
      <c r="B481" s="24">
        <v>682</v>
      </c>
      <c r="C481" s="24">
        <v>5</v>
      </c>
      <c r="D481" s="24" t="s">
        <v>1545</v>
      </c>
      <c r="E481" s="25" t="s">
        <v>50</v>
      </c>
      <c r="F481" s="7" t="s">
        <v>933</v>
      </c>
      <c r="G481" s="28" t="s">
        <v>1623</v>
      </c>
      <c r="H481" s="19" t="s">
        <v>1142</v>
      </c>
      <c r="I481" s="27">
        <v>3549.94</v>
      </c>
      <c r="J481" s="27">
        <v>3812.75</v>
      </c>
    </row>
    <row r="482" spans="1:10" x14ac:dyDescent="0.2">
      <c r="A482" s="24">
        <v>5179</v>
      </c>
      <c r="B482" s="24">
        <v>682</v>
      </c>
      <c r="C482" s="24">
        <v>5</v>
      </c>
      <c r="D482" s="24" t="s">
        <v>1545</v>
      </c>
      <c r="E482" s="25" t="s">
        <v>50</v>
      </c>
      <c r="F482" s="7" t="s">
        <v>986</v>
      </c>
      <c r="G482" s="28" t="s">
        <v>1624</v>
      </c>
      <c r="H482" s="19" t="s">
        <v>1142</v>
      </c>
      <c r="I482" s="27">
        <v>3432.99</v>
      </c>
      <c r="J482" s="27">
        <v>3678.76</v>
      </c>
    </row>
    <row r="483" spans="1:10" x14ac:dyDescent="0.2">
      <c r="A483" s="24">
        <v>5180</v>
      </c>
      <c r="B483" s="24">
        <v>682</v>
      </c>
      <c r="C483" s="24">
        <v>5</v>
      </c>
      <c r="D483" s="24" t="s">
        <v>1545</v>
      </c>
      <c r="E483" s="25" t="s">
        <v>50</v>
      </c>
      <c r="F483" s="7" t="s">
        <v>976</v>
      </c>
      <c r="G483" s="28" t="s">
        <v>1625</v>
      </c>
      <c r="H483" s="19" t="s">
        <v>1142</v>
      </c>
      <c r="I483" s="27">
        <v>2676.21</v>
      </c>
      <c r="J483" s="27">
        <v>2936.0600000000004</v>
      </c>
    </row>
    <row r="484" spans="1:10" x14ac:dyDescent="0.2">
      <c r="A484" s="24">
        <v>5181</v>
      </c>
      <c r="B484" s="24">
        <v>682</v>
      </c>
      <c r="C484" s="24">
        <v>5</v>
      </c>
      <c r="D484" s="24" t="s">
        <v>1545</v>
      </c>
      <c r="E484" s="25" t="s">
        <v>50</v>
      </c>
      <c r="F484" s="7" t="s">
        <v>1132</v>
      </c>
      <c r="G484" s="28" t="s">
        <v>1626</v>
      </c>
      <c r="H484" s="19" t="s">
        <v>1142</v>
      </c>
      <c r="I484" s="27">
        <v>3921.45</v>
      </c>
      <c r="J484" s="27">
        <v>4151.84</v>
      </c>
    </row>
    <row r="485" spans="1:10" x14ac:dyDescent="0.2">
      <c r="A485" s="24">
        <v>5182</v>
      </c>
      <c r="B485" s="24">
        <v>682</v>
      </c>
      <c r="C485" s="24">
        <v>5</v>
      </c>
      <c r="D485" s="24" t="s">
        <v>1545</v>
      </c>
      <c r="E485" s="25" t="s">
        <v>50</v>
      </c>
      <c r="F485" s="7" t="s">
        <v>975</v>
      </c>
      <c r="G485" s="28" t="s">
        <v>1627</v>
      </c>
      <c r="H485" s="19" t="s">
        <v>1142</v>
      </c>
      <c r="I485" s="27">
        <v>2669.33</v>
      </c>
      <c r="J485" s="27">
        <v>2939.37</v>
      </c>
    </row>
    <row r="486" spans="1:10" x14ac:dyDescent="0.2">
      <c r="A486" s="24">
        <v>5183</v>
      </c>
      <c r="B486" s="24">
        <v>682</v>
      </c>
      <c r="C486" s="24">
        <v>5</v>
      </c>
      <c r="D486" s="24" t="s">
        <v>1545</v>
      </c>
      <c r="E486" s="25" t="s">
        <v>50</v>
      </c>
      <c r="F486" s="7" t="s">
        <v>974</v>
      </c>
      <c r="G486" s="28" t="s">
        <v>1628</v>
      </c>
      <c r="H486" s="19" t="s">
        <v>1142</v>
      </c>
      <c r="I486" s="27">
        <v>2641.8100000000004</v>
      </c>
      <c r="J486" s="27">
        <v>2902.97</v>
      </c>
    </row>
    <row r="487" spans="1:10" x14ac:dyDescent="0.2">
      <c r="A487" s="24">
        <v>5184</v>
      </c>
      <c r="B487" s="24">
        <v>682</v>
      </c>
      <c r="C487" s="24">
        <v>5</v>
      </c>
      <c r="D487" s="24" t="s">
        <v>1545</v>
      </c>
      <c r="E487" s="25" t="s">
        <v>50</v>
      </c>
      <c r="F487" s="7" t="s">
        <v>342</v>
      </c>
      <c r="G487" s="28" t="s">
        <v>1629</v>
      </c>
      <c r="H487" s="19" t="s">
        <v>1142</v>
      </c>
      <c r="I487" s="27">
        <v>3336.67</v>
      </c>
      <c r="J487" s="27">
        <v>3572.8900000000003</v>
      </c>
    </row>
    <row r="488" spans="1:10" x14ac:dyDescent="0.2">
      <c r="A488" s="24">
        <v>5187</v>
      </c>
      <c r="B488" s="24">
        <v>682</v>
      </c>
      <c r="C488" s="24">
        <v>5</v>
      </c>
      <c r="D488" s="24" t="s">
        <v>1545</v>
      </c>
      <c r="E488" s="25" t="s">
        <v>50</v>
      </c>
      <c r="F488" s="7" t="s">
        <v>111</v>
      </c>
      <c r="G488" s="28" t="s">
        <v>1630</v>
      </c>
      <c r="H488" s="19" t="s">
        <v>1142</v>
      </c>
      <c r="I488" s="27">
        <v>2703.73</v>
      </c>
      <c r="J488" s="27">
        <v>2904.64</v>
      </c>
    </row>
    <row r="489" spans="1:10" x14ac:dyDescent="0.2">
      <c r="A489" s="24">
        <v>5188</v>
      </c>
      <c r="B489" s="24">
        <v>682</v>
      </c>
      <c r="C489" s="24">
        <v>5</v>
      </c>
      <c r="D489" s="24" t="s">
        <v>1545</v>
      </c>
      <c r="E489" s="25" t="s">
        <v>50</v>
      </c>
      <c r="F489" s="7" t="s">
        <v>549</v>
      </c>
      <c r="G489" s="28" t="s">
        <v>1631</v>
      </c>
      <c r="H489" s="19" t="s">
        <v>1142</v>
      </c>
      <c r="I489" s="27">
        <v>2793.17</v>
      </c>
      <c r="J489" s="27">
        <v>2993.95</v>
      </c>
    </row>
    <row r="490" spans="1:10" x14ac:dyDescent="0.2">
      <c r="A490" s="24">
        <v>5190</v>
      </c>
      <c r="B490" s="24">
        <v>682</v>
      </c>
      <c r="C490" s="24">
        <v>5</v>
      </c>
      <c r="D490" s="24" t="s">
        <v>1545</v>
      </c>
      <c r="E490" s="25" t="s">
        <v>50</v>
      </c>
      <c r="F490" s="7" t="s">
        <v>872</v>
      </c>
      <c r="G490" s="28" t="s">
        <v>1632</v>
      </c>
      <c r="H490" s="19" t="s">
        <v>1142</v>
      </c>
      <c r="I490" s="27">
        <v>2676.21</v>
      </c>
      <c r="J490" s="27">
        <v>2912.91</v>
      </c>
    </row>
    <row r="491" spans="1:10" x14ac:dyDescent="0.2">
      <c r="A491" s="24">
        <v>5191</v>
      </c>
      <c r="B491" s="24">
        <v>682</v>
      </c>
      <c r="C491" s="24">
        <v>5</v>
      </c>
      <c r="D491" s="24" t="s">
        <v>1545</v>
      </c>
      <c r="E491" s="25" t="s">
        <v>50</v>
      </c>
      <c r="F491" s="7" t="s">
        <v>552</v>
      </c>
      <c r="G491" s="28" t="s">
        <v>1633</v>
      </c>
      <c r="H491" s="19" t="s">
        <v>1142</v>
      </c>
      <c r="I491" s="27">
        <v>3054.6</v>
      </c>
      <c r="J491" s="27">
        <v>3204.03</v>
      </c>
    </row>
    <row r="492" spans="1:10" x14ac:dyDescent="0.2">
      <c r="A492" s="24">
        <v>5192</v>
      </c>
      <c r="B492" s="24">
        <v>682</v>
      </c>
      <c r="C492" s="24">
        <v>5</v>
      </c>
      <c r="D492" s="24" t="s">
        <v>1545</v>
      </c>
      <c r="E492" s="25" t="s">
        <v>50</v>
      </c>
      <c r="F492" s="7" t="s">
        <v>281</v>
      </c>
      <c r="G492" s="28" t="s">
        <v>1634</v>
      </c>
      <c r="H492" s="19" t="s">
        <v>1142</v>
      </c>
      <c r="I492" s="27">
        <v>4010.88</v>
      </c>
      <c r="J492" s="27">
        <v>4312.28</v>
      </c>
    </row>
    <row r="493" spans="1:10" x14ac:dyDescent="0.2">
      <c r="A493" s="24">
        <v>5194</v>
      </c>
      <c r="B493" s="24">
        <v>682</v>
      </c>
      <c r="C493" s="24">
        <v>5</v>
      </c>
      <c r="D493" s="24" t="s">
        <v>1545</v>
      </c>
      <c r="E493" s="25" t="s">
        <v>50</v>
      </c>
      <c r="F493" s="7" t="s">
        <v>515</v>
      </c>
      <c r="G493" s="28" t="s">
        <v>1635</v>
      </c>
      <c r="H493" s="19" t="s">
        <v>1142</v>
      </c>
      <c r="I493" s="27">
        <v>5483.14</v>
      </c>
      <c r="J493" s="27">
        <v>5612.42</v>
      </c>
    </row>
    <row r="494" spans="1:10" x14ac:dyDescent="0.2">
      <c r="A494" s="24">
        <v>5196</v>
      </c>
      <c r="B494" s="24">
        <v>682</v>
      </c>
      <c r="C494" s="24">
        <v>5</v>
      </c>
      <c r="D494" s="24" t="s">
        <v>1545</v>
      </c>
      <c r="E494" s="25" t="s">
        <v>50</v>
      </c>
      <c r="F494" s="7" t="s">
        <v>510</v>
      </c>
      <c r="G494" s="28" t="s">
        <v>1636</v>
      </c>
      <c r="H494" s="19" t="s">
        <v>1142</v>
      </c>
      <c r="I494" s="27">
        <v>2745.02</v>
      </c>
      <c r="J494" s="27">
        <v>2939.3700000000003</v>
      </c>
    </row>
    <row r="495" spans="1:10" x14ac:dyDescent="0.2">
      <c r="A495" s="24">
        <v>5197</v>
      </c>
      <c r="B495" s="24">
        <v>682</v>
      </c>
      <c r="C495" s="24">
        <v>5</v>
      </c>
      <c r="D495" s="24" t="s">
        <v>1545</v>
      </c>
      <c r="E495" s="25" t="s">
        <v>50</v>
      </c>
      <c r="F495" s="7" t="s">
        <v>364</v>
      </c>
      <c r="G495" s="28" t="s">
        <v>1637</v>
      </c>
      <c r="H495" s="19" t="s">
        <v>1142</v>
      </c>
      <c r="I495" s="27">
        <v>3639.37</v>
      </c>
      <c r="J495" s="27">
        <v>3911.99</v>
      </c>
    </row>
    <row r="496" spans="1:10" x14ac:dyDescent="0.2">
      <c r="A496" s="24">
        <v>5199</v>
      </c>
      <c r="B496" s="24">
        <v>682</v>
      </c>
      <c r="C496" s="24">
        <v>5</v>
      </c>
      <c r="D496" s="24" t="s">
        <v>1545</v>
      </c>
      <c r="E496" s="25" t="s">
        <v>50</v>
      </c>
      <c r="F496" s="7" t="s">
        <v>454</v>
      </c>
      <c r="G496" s="28" t="s">
        <v>1638</v>
      </c>
      <c r="H496" s="19" t="s">
        <v>1142</v>
      </c>
      <c r="I496" s="27">
        <v>3474.27</v>
      </c>
      <c r="J496" s="27">
        <v>3614.25</v>
      </c>
    </row>
    <row r="497" spans="1:10" x14ac:dyDescent="0.2">
      <c r="A497" s="24">
        <v>5201</v>
      </c>
      <c r="B497" s="24">
        <v>682</v>
      </c>
      <c r="C497" s="24">
        <v>5</v>
      </c>
      <c r="D497" s="24" t="s">
        <v>1545</v>
      </c>
      <c r="E497" s="25" t="s">
        <v>50</v>
      </c>
      <c r="F497" s="7" t="s">
        <v>221</v>
      </c>
      <c r="G497" s="28" t="s">
        <v>1639</v>
      </c>
      <c r="H497" s="19" t="s">
        <v>1142</v>
      </c>
      <c r="I497" s="27">
        <v>3343.55</v>
      </c>
      <c r="J497" s="27">
        <v>3624.1699999999996</v>
      </c>
    </row>
    <row r="498" spans="1:10" x14ac:dyDescent="0.2">
      <c r="A498" s="24">
        <v>5203</v>
      </c>
      <c r="B498" s="24">
        <v>682</v>
      </c>
      <c r="C498" s="24">
        <v>5</v>
      </c>
      <c r="D498" s="24" t="s">
        <v>1545</v>
      </c>
      <c r="E498" s="25" t="s">
        <v>50</v>
      </c>
      <c r="F498" s="7" t="s">
        <v>550</v>
      </c>
      <c r="G498" s="28" t="s">
        <v>1640</v>
      </c>
      <c r="H498" s="19" t="s">
        <v>1142</v>
      </c>
      <c r="I498" s="27">
        <v>2882.6</v>
      </c>
      <c r="J498" s="27">
        <v>3119.67</v>
      </c>
    </row>
    <row r="499" spans="1:10" x14ac:dyDescent="0.2">
      <c r="A499" s="24">
        <v>5205</v>
      </c>
      <c r="B499" s="24">
        <v>682</v>
      </c>
      <c r="C499" s="24">
        <v>5</v>
      </c>
      <c r="D499" s="24" t="s">
        <v>1545</v>
      </c>
      <c r="E499" s="25" t="s">
        <v>50</v>
      </c>
      <c r="F499" s="7" t="s">
        <v>1101</v>
      </c>
      <c r="G499" s="28" t="s">
        <v>1641</v>
      </c>
      <c r="H499" s="19" t="s">
        <v>1142</v>
      </c>
      <c r="I499" s="27">
        <v>3061.48</v>
      </c>
      <c r="J499" s="27">
        <v>3364.48</v>
      </c>
    </row>
    <row r="500" spans="1:10" x14ac:dyDescent="0.2">
      <c r="A500" s="24">
        <v>5206</v>
      </c>
      <c r="B500" s="24">
        <v>682</v>
      </c>
      <c r="C500" s="24">
        <v>5</v>
      </c>
      <c r="D500" s="24" t="s">
        <v>1545</v>
      </c>
      <c r="E500" s="25" t="s">
        <v>50</v>
      </c>
      <c r="F500" s="7" t="s">
        <v>156</v>
      </c>
      <c r="G500" s="28" t="s">
        <v>1642</v>
      </c>
      <c r="H500" s="19" t="s">
        <v>1142</v>
      </c>
      <c r="I500" s="27">
        <v>3061.48</v>
      </c>
      <c r="J500" s="27">
        <v>3364.48</v>
      </c>
    </row>
    <row r="501" spans="1:10" x14ac:dyDescent="0.2">
      <c r="A501" s="24">
        <v>5207</v>
      </c>
      <c r="B501" s="24">
        <v>682</v>
      </c>
      <c r="C501" s="24">
        <v>5</v>
      </c>
      <c r="D501" s="24" t="s">
        <v>1545</v>
      </c>
      <c r="E501" s="25" t="s">
        <v>50</v>
      </c>
      <c r="F501" s="7" t="s">
        <v>363</v>
      </c>
      <c r="G501" s="28" t="s">
        <v>1643</v>
      </c>
      <c r="H501" s="19" t="s">
        <v>1142</v>
      </c>
      <c r="I501" s="27">
        <v>3577.46</v>
      </c>
      <c r="J501" s="27">
        <v>3786.2799999999997</v>
      </c>
    </row>
    <row r="502" spans="1:10" x14ac:dyDescent="0.2">
      <c r="A502" s="24">
        <v>5208</v>
      </c>
      <c r="B502" s="24">
        <v>682</v>
      </c>
      <c r="C502" s="24">
        <v>5</v>
      </c>
      <c r="D502" s="24" t="s">
        <v>1545</v>
      </c>
      <c r="E502" s="25" t="s">
        <v>50</v>
      </c>
      <c r="F502" s="7" t="s">
        <v>444</v>
      </c>
      <c r="G502" s="28" t="s">
        <v>1644</v>
      </c>
      <c r="H502" s="19" t="s">
        <v>1142</v>
      </c>
      <c r="I502" s="27">
        <v>3494.91</v>
      </c>
      <c r="J502" s="27">
        <v>3791.24</v>
      </c>
    </row>
    <row r="503" spans="1:10" x14ac:dyDescent="0.2">
      <c r="A503" s="24">
        <v>5215</v>
      </c>
      <c r="B503" s="24">
        <v>682</v>
      </c>
      <c r="C503" s="24">
        <v>5</v>
      </c>
      <c r="D503" s="24" t="s">
        <v>1545</v>
      </c>
      <c r="E503" s="25" t="s">
        <v>50</v>
      </c>
      <c r="F503" s="7" t="s">
        <v>375</v>
      </c>
      <c r="G503" s="28" t="s">
        <v>1645</v>
      </c>
      <c r="H503" s="19" t="s">
        <v>1142</v>
      </c>
      <c r="I503" s="27">
        <v>3887.04</v>
      </c>
      <c r="J503" s="27">
        <v>4206.42</v>
      </c>
    </row>
    <row r="504" spans="1:10" x14ac:dyDescent="0.2">
      <c r="A504" s="24">
        <v>5216</v>
      </c>
      <c r="B504" s="24">
        <v>682</v>
      </c>
      <c r="C504" s="24">
        <v>5</v>
      </c>
      <c r="D504" s="24" t="s">
        <v>1545</v>
      </c>
      <c r="E504" s="25" t="s">
        <v>50</v>
      </c>
      <c r="F504" s="7" t="s">
        <v>445</v>
      </c>
      <c r="G504" s="28" t="s">
        <v>1646</v>
      </c>
      <c r="H504" s="19" t="s">
        <v>1142</v>
      </c>
      <c r="I504" s="27">
        <v>3343.55</v>
      </c>
      <c r="J504" s="27">
        <v>3622.52</v>
      </c>
    </row>
    <row r="505" spans="1:10" x14ac:dyDescent="0.2">
      <c r="A505" s="24">
        <v>5219</v>
      </c>
      <c r="B505" s="24">
        <v>682</v>
      </c>
      <c r="C505" s="24">
        <v>5</v>
      </c>
      <c r="D505" s="24" t="s">
        <v>1545</v>
      </c>
      <c r="E505" s="25" t="s">
        <v>50</v>
      </c>
      <c r="F505" s="7" t="s">
        <v>1126</v>
      </c>
      <c r="G505" s="28" t="s">
        <v>1647</v>
      </c>
      <c r="H505" s="19" t="s">
        <v>1142</v>
      </c>
      <c r="I505" s="27">
        <v>3873.28</v>
      </c>
      <c r="J505" s="27">
        <v>4125.38</v>
      </c>
    </row>
    <row r="506" spans="1:10" x14ac:dyDescent="0.2">
      <c r="A506" s="24">
        <v>5220</v>
      </c>
      <c r="B506" s="24">
        <v>682</v>
      </c>
      <c r="C506" s="24">
        <v>5</v>
      </c>
      <c r="D506" s="24" t="s">
        <v>1545</v>
      </c>
      <c r="E506" s="25" t="s">
        <v>50</v>
      </c>
      <c r="F506" s="7" t="s">
        <v>1124</v>
      </c>
      <c r="G506" s="28" t="s">
        <v>1648</v>
      </c>
      <c r="H506" s="19" t="s">
        <v>1142</v>
      </c>
      <c r="I506" s="27">
        <v>3632.4900000000002</v>
      </c>
      <c r="J506" s="27">
        <v>3882.21</v>
      </c>
    </row>
    <row r="507" spans="1:10" x14ac:dyDescent="0.2">
      <c r="A507" s="24">
        <v>5221</v>
      </c>
      <c r="B507" s="24">
        <v>682</v>
      </c>
      <c r="C507" s="24">
        <v>5</v>
      </c>
      <c r="D507" s="24" t="s">
        <v>1545</v>
      </c>
      <c r="E507" s="25" t="s">
        <v>50</v>
      </c>
      <c r="F507" s="7" t="s">
        <v>436</v>
      </c>
      <c r="G507" s="28" t="s">
        <v>1649</v>
      </c>
      <c r="H507" s="19" t="s">
        <v>1142</v>
      </c>
      <c r="I507" s="27">
        <v>3501.78</v>
      </c>
      <c r="J507" s="27">
        <v>3763.12</v>
      </c>
    </row>
    <row r="508" spans="1:10" x14ac:dyDescent="0.2">
      <c r="A508" s="24">
        <v>5222</v>
      </c>
      <c r="B508" s="24">
        <v>682</v>
      </c>
      <c r="C508" s="24">
        <v>5</v>
      </c>
      <c r="D508" s="24" t="s">
        <v>1545</v>
      </c>
      <c r="E508" s="25" t="s">
        <v>50</v>
      </c>
      <c r="F508" s="7" t="s">
        <v>191</v>
      </c>
      <c r="G508" s="28" t="s">
        <v>1650</v>
      </c>
      <c r="H508" s="19" t="s">
        <v>1142</v>
      </c>
      <c r="I508" s="27">
        <v>4382.3899999999994</v>
      </c>
      <c r="J508" s="27">
        <v>4714.25</v>
      </c>
    </row>
    <row r="509" spans="1:10" x14ac:dyDescent="0.2">
      <c r="A509" s="24">
        <v>5223</v>
      </c>
      <c r="B509" s="24">
        <v>682</v>
      </c>
      <c r="C509" s="24">
        <v>5</v>
      </c>
      <c r="D509" s="24" t="s">
        <v>1545</v>
      </c>
      <c r="E509" s="25" t="s">
        <v>50</v>
      </c>
      <c r="F509" s="7" t="s">
        <v>1123</v>
      </c>
      <c r="G509" s="28" t="s">
        <v>1651</v>
      </c>
      <c r="H509" s="19" t="s">
        <v>1142</v>
      </c>
      <c r="I509" s="27">
        <v>3928.33</v>
      </c>
      <c r="J509" s="27">
        <v>4175</v>
      </c>
    </row>
    <row r="510" spans="1:10" x14ac:dyDescent="0.2">
      <c r="A510" s="24">
        <v>5224</v>
      </c>
      <c r="B510" s="24">
        <v>682</v>
      </c>
      <c r="C510" s="24">
        <v>5</v>
      </c>
      <c r="D510" s="24" t="s">
        <v>1545</v>
      </c>
      <c r="E510" s="25" t="s">
        <v>50</v>
      </c>
      <c r="F510" s="7" t="s">
        <v>267</v>
      </c>
      <c r="G510" s="28" t="s">
        <v>1652</v>
      </c>
      <c r="H510" s="19" t="s">
        <v>1142</v>
      </c>
      <c r="I510" s="27">
        <v>3412.34</v>
      </c>
      <c r="J510" s="27">
        <v>3662.22</v>
      </c>
    </row>
    <row r="511" spans="1:10" x14ac:dyDescent="0.2">
      <c r="A511" s="24">
        <v>5225</v>
      </c>
      <c r="B511" s="24">
        <v>682</v>
      </c>
      <c r="C511" s="24">
        <v>5</v>
      </c>
      <c r="D511" s="24" t="s">
        <v>1545</v>
      </c>
      <c r="E511" s="25" t="s">
        <v>50</v>
      </c>
      <c r="F511" s="7" t="s">
        <v>558</v>
      </c>
      <c r="G511" s="28" t="s">
        <v>1653</v>
      </c>
      <c r="H511" s="19" t="s">
        <v>1142</v>
      </c>
      <c r="I511" s="27">
        <v>2153.35</v>
      </c>
      <c r="J511" s="27">
        <v>2338.9300000000003</v>
      </c>
    </row>
    <row r="512" spans="1:10" x14ac:dyDescent="0.2">
      <c r="A512" s="24">
        <v>5228</v>
      </c>
      <c r="B512" s="24">
        <v>682</v>
      </c>
      <c r="C512" s="24">
        <v>5</v>
      </c>
      <c r="D512" s="24" t="s">
        <v>1545</v>
      </c>
      <c r="E512" s="25" t="s">
        <v>50</v>
      </c>
      <c r="F512" s="7" t="s">
        <v>261</v>
      </c>
      <c r="G512" s="28" t="s">
        <v>1654</v>
      </c>
      <c r="H512" s="19" t="s">
        <v>1142</v>
      </c>
      <c r="I512" s="27">
        <v>3240.36</v>
      </c>
      <c r="J512" s="27">
        <v>3410.7999999999997</v>
      </c>
    </row>
    <row r="513" spans="1:10" x14ac:dyDescent="0.2">
      <c r="A513" s="24">
        <v>5229</v>
      </c>
      <c r="B513" s="24">
        <v>682</v>
      </c>
      <c r="C513" s="24">
        <v>5</v>
      </c>
      <c r="D513" s="24" t="s">
        <v>1545</v>
      </c>
      <c r="E513" s="25" t="s">
        <v>50</v>
      </c>
      <c r="F513" s="7" t="s">
        <v>511</v>
      </c>
      <c r="G513" s="28" t="s">
        <v>1655</v>
      </c>
      <c r="H513" s="19" t="s">
        <v>1142</v>
      </c>
      <c r="I513" s="27">
        <v>3150.91</v>
      </c>
      <c r="J513" s="27">
        <v>3356.21</v>
      </c>
    </row>
    <row r="514" spans="1:10" x14ac:dyDescent="0.2">
      <c r="A514" s="24">
        <v>5232</v>
      </c>
      <c r="B514" s="24">
        <v>682</v>
      </c>
      <c r="C514" s="24">
        <v>5</v>
      </c>
      <c r="D514" s="24" t="s">
        <v>1545</v>
      </c>
      <c r="E514" s="25" t="s">
        <v>50</v>
      </c>
      <c r="F514" s="7" t="s">
        <v>1112</v>
      </c>
      <c r="G514" s="28" t="s">
        <v>1656</v>
      </c>
      <c r="H514" s="19" t="s">
        <v>1142</v>
      </c>
      <c r="I514" s="27">
        <v>4114.07</v>
      </c>
      <c r="J514" s="27">
        <v>4471.08</v>
      </c>
    </row>
    <row r="515" spans="1:10" x14ac:dyDescent="0.2">
      <c r="A515" s="24">
        <v>5233</v>
      </c>
      <c r="B515" s="24">
        <v>682</v>
      </c>
      <c r="C515" s="24">
        <v>5</v>
      </c>
      <c r="D515" s="24" t="s">
        <v>1545</v>
      </c>
      <c r="E515" s="25" t="s">
        <v>50</v>
      </c>
      <c r="F515" s="7" t="s">
        <v>582</v>
      </c>
      <c r="G515" s="28" t="s">
        <v>1657</v>
      </c>
      <c r="H515" s="19" t="s">
        <v>1142</v>
      </c>
      <c r="I515" s="27">
        <v>3432.9900000000002</v>
      </c>
      <c r="J515" s="27">
        <v>3715.15</v>
      </c>
    </row>
    <row r="516" spans="1:10" x14ac:dyDescent="0.2">
      <c r="A516" s="24">
        <v>5234</v>
      </c>
      <c r="B516" s="24">
        <v>682</v>
      </c>
      <c r="C516" s="24">
        <v>5</v>
      </c>
      <c r="D516" s="24" t="s">
        <v>1545</v>
      </c>
      <c r="E516" s="25" t="s">
        <v>50</v>
      </c>
      <c r="F516" s="7" t="s">
        <v>429</v>
      </c>
      <c r="G516" s="28" t="s">
        <v>1658</v>
      </c>
      <c r="H516" s="19" t="s">
        <v>1142</v>
      </c>
      <c r="I516" s="27">
        <v>3219.72</v>
      </c>
      <c r="J516" s="27">
        <v>3409.14</v>
      </c>
    </row>
    <row r="517" spans="1:10" x14ac:dyDescent="0.2">
      <c r="A517" s="24">
        <v>5235</v>
      </c>
      <c r="B517" s="24">
        <v>682</v>
      </c>
      <c r="C517" s="24">
        <v>5</v>
      </c>
      <c r="D517" s="24" t="s">
        <v>1545</v>
      </c>
      <c r="E517" s="25" t="s">
        <v>50</v>
      </c>
      <c r="F517" s="7" t="s">
        <v>109</v>
      </c>
      <c r="G517" s="28" t="s">
        <v>1659</v>
      </c>
      <c r="H517" s="19" t="s">
        <v>1142</v>
      </c>
      <c r="I517" s="27">
        <v>3377.94</v>
      </c>
      <c r="J517" s="27">
        <v>3677.1000000000004</v>
      </c>
    </row>
    <row r="518" spans="1:10" x14ac:dyDescent="0.2">
      <c r="A518" s="24">
        <v>5237</v>
      </c>
      <c r="B518" s="24">
        <v>682</v>
      </c>
      <c r="C518" s="24">
        <v>5</v>
      </c>
      <c r="D518" s="24" t="s">
        <v>1545</v>
      </c>
      <c r="E518" s="25" t="s">
        <v>50</v>
      </c>
      <c r="F518" s="7" t="s">
        <v>1109</v>
      </c>
      <c r="G518" s="28" t="s">
        <v>1660</v>
      </c>
      <c r="H518" s="19" t="s">
        <v>1142</v>
      </c>
      <c r="I518" s="27">
        <v>1946.96</v>
      </c>
      <c r="J518" s="27">
        <v>2107.35</v>
      </c>
    </row>
    <row r="519" spans="1:10" x14ac:dyDescent="0.2">
      <c r="A519" s="24">
        <v>5238</v>
      </c>
      <c r="B519" s="24">
        <v>682</v>
      </c>
      <c r="C519" s="24">
        <v>5</v>
      </c>
      <c r="D519" s="24" t="s">
        <v>1545</v>
      </c>
      <c r="E519" s="25" t="s">
        <v>50</v>
      </c>
      <c r="F519" s="7" t="s">
        <v>387</v>
      </c>
      <c r="G519" s="28" t="s">
        <v>1661</v>
      </c>
      <c r="H519" s="19" t="s">
        <v>1142</v>
      </c>
      <c r="I519" s="27">
        <v>1953.84</v>
      </c>
      <c r="J519" s="27">
        <v>2176.8200000000002</v>
      </c>
    </row>
    <row r="520" spans="1:10" x14ac:dyDescent="0.2">
      <c r="A520" s="24">
        <v>5239</v>
      </c>
      <c r="B520" s="24">
        <v>682</v>
      </c>
      <c r="C520" s="24">
        <v>5</v>
      </c>
      <c r="D520" s="24" t="s">
        <v>1545</v>
      </c>
      <c r="E520" s="25" t="s">
        <v>50</v>
      </c>
      <c r="F520" s="7" t="s">
        <v>386</v>
      </c>
      <c r="G520" s="28" t="s">
        <v>1662</v>
      </c>
      <c r="H520" s="19" t="s">
        <v>1142</v>
      </c>
      <c r="I520" s="27">
        <v>2621.1800000000003</v>
      </c>
      <c r="J520" s="27">
        <v>2803.73</v>
      </c>
    </row>
    <row r="521" spans="1:10" x14ac:dyDescent="0.2">
      <c r="A521" s="24">
        <v>5241</v>
      </c>
      <c r="B521" s="24">
        <v>682</v>
      </c>
      <c r="C521" s="24">
        <v>5</v>
      </c>
      <c r="D521" s="24" t="s">
        <v>1545</v>
      </c>
      <c r="E521" s="25" t="s">
        <v>50</v>
      </c>
      <c r="F521" s="7" t="s">
        <v>52</v>
      </c>
      <c r="G521" s="28" t="s">
        <v>1663</v>
      </c>
      <c r="H521" s="19" t="s">
        <v>1142</v>
      </c>
      <c r="I521" s="27">
        <v>3322.91</v>
      </c>
      <c r="J521" s="27">
        <v>3614.25</v>
      </c>
    </row>
    <row r="522" spans="1:10" x14ac:dyDescent="0.2">
      <c r="A522" s="24">
        <v>5242</v>
      </c>
      <c r="B522" s="24">
        <v>682</v>
      </c>
      <c r="C522" s="24">
        <v>5</v>
      </c>
      <c r="D522" s="24" t="s">
        <v>1545</v>
      </c>
      <c r="E522" s="25" t="s">
        <v>50</v>
      </c>
      <c r="F522" s="7" t="s">
        <v>1116</v>
      </c>
      <c r="G522" s="28" t="s">
        <v>1664</v>
      </c>
      <c r="H522" s="19" t="s">
        <v>1142</v>
      </c>
      <c r="I522" s="27">
        <v>2531.7399999999998</v>
      </c>
      <c r="J522" s="27">
        <v>2639.97</v>
      </c>
    </row>
    <row r="523" spans="1:10" x14ac:dyDescent="0.2">
      <c r="A523" s="24">
        <v>5245</v>
      </c>
      <c r="B523" s="24">
        <v>682</v>
      </c>
      <c r="C523" s="24">
        <v>5</v>
      </c>
      <c r="D523" s="24" t="s">
        <v>1545</v>
      </c>
      <c r="E523" s="25" t="s">
        <v>50</v>
      </c>
      <c r="F523" s="7" t="s">
        <v>710</v>
      </c>
      <c r="G523" s="28" t="s">
        <v>1665</v>
      </c>
      <c r="H523" s="19" t="s">
        <v>1142</v>
      </c>
      <c r="I523" s="27">
        <v>3371.07</v>
      </c>
      <c r="J523" s="27">
        <v>3619.21</v>
      </c>
    </row>
    <row r="524" spans="1:10" x14ac:dyDescent="0.2">
      <c r="A524" s="24">
        <v>5246</v>
      </c>
      <c r="B524" s="24">
        <v>682</v>
      </c>
      <c r="C524" s="24">
        <v>5</v>
      </c>
      <c r="D524" s="24" t="s">
        <v>1545</v>
      </c>
      <c r="E524" s="25" t="s">
        <v>50</v>
      </c>
      <c r="F524" s="7" t="s">
        <v>1100</v>
      </c>
      <c r="G524" s="28" t="s">
        <v>1666</v>
      </c>
      <c r="H524" s="19" t="s">
        <v>1142</v>
      </c>
      <c r="I524" s="27">
        <v>3102.76</v>
      </c>
      <c r="J524" s="27">
        <v>3331.39</v>
      </c>
    </row>
    <row r="525" spans="1:10" x14ac:dyDescent="0.2">
      <c r="A525" s="24">
        <v>5247</v>
      </c>
      <c r="B525" s="24">
        <v>682</v>
      </c>
      <c r="C525" s="24">
        <v>5</v>
      </c>
      <c r="D525" s="24" t="s">
        <v>1545</v>
      </c>
      <c r="E525" s="25" t="s">
        <v>50</v>
      </c>
      <c r="F525" s="7" t="s">
        <v>583</v>
      </c>
      <c r="G525" s="28" t="s">
        <v>1667</v>
      </c>
      <c r="H525" s="19" t="s">
        <v>1142</v>
      </c>
      <c r="I525" s="27">
        <v>2793.17</v>
      </c>
      <c r="J525" s="27">
        <v>3023.7299999999996</v>
      </c>
    </row>
    <row r="526" spans="1:10" x14ac:dyDescent="0.2">
      <c r="A526" s="24">
        <v>5248</v>
      </c>
      <c r="B526" s="24">
        <v>682</v>
      </c>
      <c r="C526" s="24">
        <v>5</v>
      </c>
      <c r="D526" s="24" t="s">
        <v>1545</v>
      </c>
      <c r="E526" s="25" t="s">
        <v>50</v>
      </c>
      <c r="F526" s="7" t="s">
        <v>107</v>
      </c>
      <c r="G526" s="28" t="s">
        <v>1668</v>
      </c>
      <c r="H526" s="19" t="s">
        <v>1142</v>
      </c>
      <c r="I526" s="27">
        <v>3673.78</v>
      </c>
      <c r="J526" s="27">
        <v>4011.24</v>
      </c>
    </row>
    <row r="527" spans="1:10" x14ac:dyDescent="0.2">
      <c r="A527" s="24">
        <v>5249</v>
      </c>
      <c r="B527" s="24">
        <v>682</v>
      </c>
      <c r="C527" s="24">
        <v>5</v>
      </c>
      <c r="D527" s="24" t="s">
        <v>1545</v>
      </c>
      <c r="E527" s="25" t="s">
        <v>50</v>
      </c>
      <c r="F527" s="7" t="s">
        <v>51</v>
      </c>
      <c r="G527" s="28" t="s">
        <v>1669</v>
      </c>
      <c r="H527" s="19" t="s">
        <v>1142</v>
      </c>
      <c r="I527" s="27">
        <v>3866.4</v>
      </c>
      <c r="J527" s="27">
        <v>4165.07</v>
      </c>
    </row>
    <row r="528" spans="1:10" x14ac:dyDescent="0.2">
      <c r="A528" s="24">
        <v>5250</v>
      </c>
      <c r="B528" s="24">
        <v>682</v>
      </c>
      <c r="C528" s="24">
        <v>5</v>
      </c>
      <c r="D528" s="24" t="s">
        <v>1545</v>
      </c>
      <c r="E528" s="25" t="s">
        <v>50</v>
      </c>
      <c r="F528" s="7" t="s">
        <v>106</v>
      </c>
      <c r="G528" s="28" t="s">
        <v>1670</v>
      </c>
      <c r="H528" s="19" t="s">
        <v>1142</v>
      </c>
      <c r="I528" s="27">
        <v>3494.91</v>
      </c>
      <c r="J528" s="27">
        <v>3802.81</v>
      </c>
    </row>
    <row r="529" spans="1:10" x14ac:dyDescent="0.2">
      <c r="A529" s="24">
        <v>5251</v>
      </c>
      <c r="B529" s="24">
        <v>682</v>
      </c>
      <c r="C529" s="24">
        <v>5</v>
      </c>
      <c r="D529" s="24" t="s">
        <v>1545</v>
      </c>
      <c r="E529" s="25" t="s">
        <v>50</v>
      </c>
      <c r="F529" s="7" t="s">
        <v>513</v>
      </c>
      <c r="G529" s="28" t="s">
        <v>1671</v>
      </c>
      <c r="H529" s="19" t="s">
        <v>1142</v>
      </c>
      <c r="I529" s="27">
        <v>3006.44</v>
      </c>
      <c r="J529" s="27">
        <v>3190.7900000000004</v>
      </c>
    </row>
    <row r="530" spans="1:10" x14ac:dyDescent="0.2">
      <c r="A530" s="24">
        <v>5253</v>
      </c>
      <c r="B530" s="24">
        <v>682</v>
      </c>
      <c r="C530" s="24">
        <v>5</v>
      </c>
      <c r="D530" s="24" t="s">
        <v>1545</v>
      </c>
      <c r="E530" s="25" t="s">
        <v>50</v>
      </c>
      <c r="F530" s="7" t="s">
        <v>512</v>
      </c>
      <c r="G530" s="28" t="s">
        <v>1672</v>
      </c>
      <c r="H530" s="19" t="s">
        <v>1142</v>
      </c>
      <c r="I530" s="27">
        <v>2401.02</v>
      </c>
      <c r="J530" s="27">
        <v>2560.5700000000002</v>
      </c>
    </row>
    <row r="531" spans="1:10" x14ac:dyDescent="0.2">
      <c r="A531" s="24">
        <v>5257</v>
      </c>
      <c r="B531" s="24">
        <v>683</v>
      </c>
      <c r="C531" s="24">
        <v>5</v>
      </c>
      <c r="D531" s="24" t="s">
        <v>1545</v>
      </c>
      <c r="E531" s="25" t="s">
        <v>727</v>
      </c>
      <c r="F531" s="7" t="s">
        <v>868</v>
      </c>
      <c r="G531" s="28" t="s">
        <v>1673</v>
      </c>
      <c r="H531" s="19" t="s">
        <v>1142</v>
      </c>
      <c r="I531" s="27">
        <v>3838.8899999999994</v>
      </c>
      <c r="J531" s="27">
        <v>4011.24</v>
      </c>
    </row>
    <row r="532" spans="1:10" x14ac:dyDescent="0.2">
      <c r="A532" s="24">
        <v>5258</v>
      </c>
      <c r="B532" s="24">
        <v>683</v>
      </c>
      <c r="C532" s="24">
        <v>5</v>
      </c>
      <c r="D532" s="24" t="s">
        <v>1545</v>
      </c>
      <c r="E532" s="25" t="s">
        <v>727</v>
      </c>
      <c r="F532" s="7" t="s">
        <v>729</v>
      </c>
      <c r="G532" s="28" t="s">
        <v>1674</v>
      </c>
      <c r="H532" s="19" t="s">
        <v>1142</v>
      </c>
      <c r="I532" s="27">
        <v>4079.6800000000003</v>
      </c>
      <c r="J532" s="27">
        <v>4299.05</v>
      </c>
    </row>
    <row r="533" spans="1:10" x14ac:dyDescent="0.2">
      <c r="A533" s="24">
        <v>5260</v>
      </c>
      <c r="B533" s="24">
        <v>684</v>
      </c>
      <c r="C533" s="24">
        <v>5</v>
      </c>
      <c r="D533" s="24" t="s">
        <v>1545</v>
      </c>
      <c r="E533" s="25" t="s">
        <v>20</v>
      </c>
      <c r="F533" s="7" t="s">
        <v>391</v>
      </c>
      <c r="G533" s="28" t="s">
        <v>1675</v>
      </c>
      <c r="H533" s="19" t="s">
        <v>1142</v>
      </c>
      <c r="I533" s="27">
        <v>2676.21</v>
      </c>
      <c r="J533" s="27">
        <v>2815.32</v>
      </c>
    </row>
    <row r="534" spans="1:10" x14ac:dyDescent="0.2">
      <c r="A534" s="24">
        <v>5261</v>
      </c>
      <c r="B534" s="24">
        <v>684</v>
      </c>
      <c r="C534" s="24">
        <v>5</v>
      </c>
      <c r="D534" s="24" t="s">
        <v>1545</v>
      </c>
      <c r="E534" s="25" t="s">
        <v>20</v>
      </c>
      <c r="F534" s="7" t="s">
        <v>1113</v>
      </c>
      <c r="G534" s="28" t="s">
        <v>1676</v>
      </c>
      <c r="H534" s="19" t="s">
        <v>1142</v>
      </c>
      <c r="I534" s="27">
        <v>2951.41</v>
      </c>
      <c r="J534" s="27">
        <v>3108.09</v>
      </c>
    </row>
    <row r="535" spans="1:10" x14ac:dyDescent="0.2">
      <c r="A535" s="24">
        <v>5262</v>
      </c>
      <c r="B535" s="24">
        <v>684</v>
      </c>
      <c r="C535" s="24">
        <v>5</v>
      </c>
      <c r="D535" s="24" t="s">
        <v>1545</v>
      </c>
      <c r="E535" s="25" t="s">
        <v>20</v>
      </c>
      <c r="F535" s="7" t="s">
        <v>300</v>
      </c>
      <c r="G535" s="28" t="s">
        <v>1677</v>
      </c>
      <c r="H535" s="19" t="s">
        <v>1142</v>
      </c>
      <c r="I535" s="27">
        <v>2373.5100000000002</v>
      </c>
      <c r="J535" s="27">
        <v>2544.04</v>
      </c>
    </row>
    <row r="536" spans="1:10" x14ac:dyDescent="0.2">
      <c r="A536" s="24">
        <v>5265</v>
      </c>
      <c r="B536" s="24">
        <v>684</v>
      </c>
      <c r="C536" s="24">
        <v>5</v>
      </c>
      <c r="D536" s="24" t="s">
        <v>1545</v>
      </c>
      <c r="E536" s="25" t="s">
        <v>20</v>
      </c>
      <c r="F536" s="7" t="s">
        <v>816</v>
      </c>
      <c r="G536" s="28" t="s">
        <v>1678</v>
      </c>
      <c r="H536" s="19" t="s">
        <v>1142</v>
      </c>
      <c r="I536" s="27">
        <v>3144.0299999999997</v>
      </c>
      <c r="J536" s="27">
        <v>3379.37</v>
      </c>
    </row>
    <row r="537" spans="1:10" x14ac:dyDescent="0.2">
      <c r="A537" s="24">
        <v>5266</v>
      </c>
      <c r="B537" s="24">
        <v>684</v>
      </c>
      <c r="C537" s="24">
        <v>5</v>
      </c>
      <c r="D537" s="24" t="s">
        <v>1545</v>
      </c>
      <c r="E537" s="25" t="s">
        <v>20</v>
      </c>
      <c r="F537" s="7" t="s">
        <v>530</v>
      </c>
      <c r="G537" s="28" t="s">
        <v>1679</v>
      </c>
      <c r="H537" s="19" t="s">
        <v>1142</v>
      </c>
      <c r="I537" s="27">
        <v>3336.67</v>
      </c>
      <c r="J537" s="27">
        <v>3553.04</v>
      </c>
    </row>
    <row r="538" spans="1:10" x14ac:dyDescent="0.2">
      <c r="A538" s="24">
        <v>5267</v>
      </c>
      <c r="B538" s="24">
        <v>684</v>
      </c>
      <c r="C538" s="24">
        <v>5</v>
      </c>
      <c r="D538" s="24" t="s">
        <v>1545</v>
      </c>
      <c r="E538" s="25" t="s">
        <v>20</v>
      </c>
      <c r="F538" s="7" t="s">
        <v>542</v>
      </c>
      <c r="G538" s="28" t="s">
        <v>1680</v>
      </c>
      <c r="H538" s="19" t="s">
        <v>1142</v>
      </c>
      <c r="I538" s="27">
        <v>2738.14</v>
      </c>
      <c r="J538" s="27">
        <v>2889.74</v>
      </c>
    </row>
    <row r="539" spans="1:10" x14ac:dyDescent="0.2">
      <c r="A539" s="24">
        <v>5268</v>
      </c>
      <c r="B539" s="24">
        <v>684</v>
      </c>
      <c r="C539" s="24">
        <v>5</v>
      </c>
      <c r="D539" s="24" t="s">
        <v>1545</v>
      </c>
      <c r="E539" s="25" t="s">
        <v>20</v>
      </c>
      <c r="F539" s="7" t="s">
        <v>228</v>
      </c>
      <c r="G539" s="28" t="s">
        <v>1681</v>
      </c>
      <c r="H539" s="19" t="s">
        <v>1142</v>
      </c>
      <c r="I539" s="27">
        <v>3529.3</v>
      </c>
      <c r="J539" s="27">
        <v>3759.81</v>
      </c>
    </row>
    <row r="540" spans="1:10" x14ac:dyDescent="0.2">
      <c r="A540" s="24">
        <v>5269</v>
      </c>
      <c r="B540" s="24">
        <v>684</v>
      </c>
      <c r="C540" s="24">
        <v>5</v>
      </c>
      <c r="D540" s="24" t="s">
        <v>1545</v>
      </c>
      <c r="E540" s="25" t="s">
        <v>20</v>
      </c>
      <c r="F540" s="7" t="s">
        <v>66</v>
      </c>
      <c r="G540" s="28" t="s">
        <v>1682</v>
      </c>
      <c r="H540" s="19" t="s">
        <v>1142</v>
      </c>
      <c r="I540" s="27">
        <v>3845.77</v>
      </c>
      <c r="J540" s="27">
        <v>4107.17</v>
      </c>
    </row>
    <row r="541" spans="1:10" x14ac:dyDescent="0.2">
      <c r="A541" s="24">
        <v>5270</v>
      </c>
      <c r="B541" s="24">
        <v>684</v>
      </c>
      <c r="C541" s="24">
        <v>5</v>
      </c>
      <c r="D541" s="24" t="s">
        <v>1545</v>
      </c>
      <c r="E541" s="25" t="s">
        <v>20</v>
      </c>
      <c r="F541" s="7" t="s">
        <v>1053</v>
      </c>
      <c r="G541" s="28" t="s">
        <v>1683</v>
      </c>
      <c r="H541" s="19" t="s">
        <v>1142</v>
      </c>
      <c r="I541" s="27">
        <v>3852.6499999999996</v>
      </c>
      <c r="J541" s="27">
        <v>3991.39</v>
      </c>
    </row>
    <row r="542" spans="1:10" x14ac:dyDescent="0.2">
      <c r="A542" s="24">
        <v>5271</v>
      </c>
      <c r="B542" s="24">
        <v>684</v>
      </c>
      <c r="C542" s="24">
        <v>5</v>
      </c>
      <c r="D542" s="24" t="s">
        <v>1545</v>
      </c>
      <c r="E542" s="25" t="s">
        <v>20</v>
      </c>
      <c r="F542" s="7" t="s">
        <v>538</v>
      </c>
      <c r="G542" s="28" t="s">
        <v>1684</v>
      </c>
      <c r="H542" s="19" t="s">
        <v>1142</v>
      </c>
      <c r="I542" s="27">
        <v>3109.64</v>
      </c>
      <c r="J542" s="27">
        <v>3291.7000000000003</v>
      </c>
    </row>
    <row r="543" spans="1:10" x14ac:dyDescent="0.2">
      <c r="A543" s="24">
        <v>5272</v>
      </c>
      <c r="B543" s="24">
        <v>684</v>
      </c>
      <c r="C543" s="24">
        <v>5</v>
      </c>
      <c r="D543" s="24" t="s">
        <v>1545</v>
      </c>
      <c r="E543" s="25" t="s">
        <v>20</v>
      </c>
      <c r="F543" s="7" t="s">
        <v>263</v>
      </c>
      <c r="G543" s="28" t="s">
        <v>1685</v>
      </c>
      <c r="H543" s="19" t="s">
        <v>1142</v>
      </c>
      <c r="I543" s="27">
        <v>3260.99</v>
      </c>
      <c r="J543" s="27">
        <v>3457.11</v>
      </c>
    </row>
    <row r="544" spans="1:10" x14ac:dyDescent="0.2">
      <c r="A544" s="24">
        <v>5273</v>
      </c>
      <c r="B544" s="24">
        <v>684</v>
      </c>
      <c r="C544" s="24">
        <v>5</v>
      </c>
      <c r="D544" s="24" t="s">
        <v>1545</v>
      </c>
      <c r="E544" s="25" t="s">
        <v>20</v>
      </c>
      <c r="F544" s="7" t="s">
        <v>970</v>
      </c>
      <c r="G544" s="28" t="s">
        <v>1686</v>
      </c>
      <c r="H544" s="19" t="s">
        <v>1142</v>
      </c>
      <c r="I544" s="27">
        <v>2414.7799999999997</v>
      </c>
      <c r="J544" s="27">
        <v>2568.85</v>
      </c>
    </row>
    <row r="545" spans="1:10" x14ac:dyDescent="0.2">
      <c r="A545" s="24">
        <v>5275</v>
      </c>
      <c r="B545" s="24">
        <v>684</v>
      </c>
      <c r="C545" s="24">
        <v>5</v>
      </c>
      <c r="D545" s="24" t="s">
        <v>1545</v>
      </c>
      <c r="E545" s="25" t="s">
        <v>20</v>
      </c>
      <c r="F545" s="7" t="s">
        <v>210</v>
      </c>
      <c r="G545" s="28" t="s">
        <v>1687</v>
      </c>
      <c r="H545" s="19" t="s">
        <v>1142</v>
      </c>
      <c r="I545" s="27">
        <v>3033.96</v>
      </c>
      <c r="J545" s="27">
        <v>3202.38</v>
      </c>
    </row>
    <row r="546" spans="1:10" x14ac:dyDescent="0.2">
      <c r="A546" s="24">
        <v>5278</v>
      </c>
      <c r="B546" s="24">
        <v>684</v>
      </c>
      <c r="C546" s="24">
        <v>5</v>
      </c>
      <c r="D546" s="24" t="s">
        <v>1545</v>
      </c>
      <c r="E546" s="25" t="s">
        <v>20</v>
      </c>
      <c r="F546" s="7" t="s">
        <v>537</v>
      </c>
      <c r="G546" s="28" t="s">
        <v>1688</v>
      </c>
      <c r="H546" s="19" t="s">
        <v>1142</v>
      </c>
      <c r="I546" s="27">
        <v>3178.43</v>
      </c>
      <c r="J546" s="27">
        <v>3372.74</v>
      </c>
    </row>
    <row r="547" spans="1:10" x14ac:dyDescent="0.2">
      <c r="A547" s="24">
        <v>5279</v>
      </c>
      <c r="B547" s="24">
        <v>684</v>
      </c>
      <c r="C547" s="24">
        <v>5</v>
      </c>
      <c r="D547" s="24" t="s">
        <v>1545</v>
      </c>
      <c r="E547" s="25" t="s">
        <v>20</v>
      </c>
      <c r="F547" s="7" t="s">
        <v>822</v>
      </c>
      <c r="G547" s="28" t="s">
        <v>1689</v>
      </c>
      <c r="H547" s="19" t="s">
        <v>1142</v>
      </c>
      <c r="I547" s="27">
        <v>3137.1499999999996</v>
      </c>
      <c r="J547" s="27">
        <v>3369.44</v>
      </c>
    </row>
    <row r="548" spans="1:10" x14ac:dyDescent="0.2">
      <c r="A548" s="24">
        <v>5281</v>
      </c>
      <c r="B548" s="24">
        <v>684</v>
      </c>
      <c r="C548" s="24">
        <v>5</v>
      </c>
      <c r="D548" s="24" t="s">
        <v>1545</v>
      </c>
      <c r="E548" s="25" t="s">
        <v>20</v>
      </c>
      <c r="F548" s="7" t="s">
        <v>27</v>
      </c>
      <c r="G548" s="28" t="s">
        <v>1690</v>
      </c>
      <c r="H548" s="19" t="s">
        <v>1142</v>
      </c>
      <c r="I548" s="27">
        <v>3185.3199999999997</v>
      </c>
      <c r="J548" s="27">
        <v>3387.63</v>
      </c>
    </row>
    <row r="549" spans="1:10" x14ac:dyDescent="0.2">
      <c r="A549" s="24">
        <v>5282</v>
      </c>
      <c r="B549" s="24">
        <v>684</v>
      </c>
      <c r="C549" s="24">
        <v>5</v>
      </c>
      <c r="D549" s="24" t="s">
        <v>1545</v>
      </c>
      <c r="E549" s="25" t="s">
        <v>20</v>
      </c>
      <c r="F549" s="7" t="s">
        <v>554</v>
      </c>
      <c r="G549" s="28" t="s">
        <v>1691</v>
      </c>
      <c r="H549" s="19" t="s">
        <v>1142</v>
      </c>
      <c r="I549" s="27">
        <v>3267.87</v>
      </c>
      <c r="J549" s="27">
        <v>3539.82</v>
      </c>
    </row>
    <row r="550" spans="1:10" x14ac:dyDescent="0.2">
      <c r="A550" s="24">
        <v>5284</v>
      </c>
      <c r="B550" s="24">
        <v>684</v>
      </c>
      <c r="C550" s="24">
        <v>5</v>
      </c>
      <c r="D550" s="24" t="s">
        <v>1545</v>
      </c>
      <c r="E550" s="25" t="s">
        <v>20</v>
      </c>
      <c r="F550" s="7" t="s">
        <v>229</v>
      </c>
      <c r="G550" s="28" t="s">
        <v>1692</v>
      </c>
      <c r="H550" s="19" t="s">
        <v>1142</v>
      </c>
      <c r="I550" s="27">
        <v>3653.14</v>
      </c>
      <c r="J550" s="27">
        <v>3930.19</v>
      </c>
    </row>
    <row r="551" spans="1:10" x14ac:dyDescent="0.2">
      <c r="A551" s="24">
        <v>5285</v>
      </c>
      <c r="B551" s="24">
        <v>684</v>
      </c>
      <c r="C551" s="24">
        <v>5</v>
      </c>
      <c r="D551" s="24" t="s">
        <v>1545</v>
      </c>
      <c r="E551" s="25" t="s">
        <v>20</v>
      </c>
      <c r="F551" s="7" t="s">
        <v>438</v>
      </c>
      <c r="G551" s="28" t="s">
        <v>1693</v>
      </c>
      <c r="H551" s="19" t="s">
        <v>1142</v>
      </c>
      <c r="I551" s="27">
        <v>3646.25</v>
      </c>
      <c r="J551" s="27">
        <v>3829.28</v>
      </c>
    </row>
    <row r="552" spans="1:10" x14ac:dyDescent="0.2">
      <c r="A552" s="24">
        <v>5286</v>
      </c>
      <c r="B552" s="24">
        <v>684</v>
      </c>
      <c r="C552" s="24">
        <v>5</v>
      </c>
      <c r="D552" s="24" t="s">
        <v>1545</v>
      </c>
      <c r="E552" s="25" t="s">
        <v>20</v>
      </c>
      <c r="F552" s="7" t="s">
        <v>22</v>
      </c>
      <c r="G552" s="28" t="s">
        <v>1694</v>
      </c>
      <c r="H552" s="19" t="s">
        <v>1142</v>
      </c>
      <c r="I552" s="27">
        <v>3226.6000000000004</v>
      </c>
      <c r="J552" s="27">
        <v>3427.34</v>
      </c>
    </row>
    <row r="553" spans="1:10" x14ac:dyDescent="0.2">
      <c r="A553" s="24">
        <v>5287</v>
      </c>
      <c r="B553" s="24">
        <v>684</v>
      </c>
      <c r="C553" s="24">
        <v>5</v>
      </c>
      <c r="D553" s="24" t="s">
        <v>1545</v>
      </c>
      <c r="E553" s="25" t="s">
        <v>20</v>
      </c>
      <c r="F553" s="7" t="s">
        <v>279</v>
      </c>
      <c r="G553" s="28" t="s">
        <v>1695</v>
      </c>
      <c r="H553" s="19" t="s">
        <v>1142</v>
      </c>
      <c r="I553" s="27">
        <v>3082.12</v>
      </c>
      <c r="J553" s="27">
        <v>3309.89</v>
      </c>
    </row>
    <row r="554" spans="1:10" x14ac:dyDescent="0.2">
      <c r="A554" s="24">
        <v>5288</v>
      </c>
      <c r="B554" s="24">
        <v>684</v>
      </c>
      <c r="C554" s="24">
        <v>5</v>
      </c>
      <c r="D554" s="24" t="s">
        <v>1545</v>
      </c>
      <c r="E554" s="25" t="s">
        <v>20</v>
      </c>
      <c r="F554" s="7" t="s">
        <v>231</v>
      </c>
      <c r="G554" s="28" t="s">
        <v>1696</v>
      </c>
      <c r="H554" s="19" t="s">
        <v>1142</v>
      </c>
      <c r="I554" s="27">
        <v>2462.9399999999996</v>
      </c>
      <c r="J554" s="27">
        <v>2625.0800000000004</v>
      </c>
    </row>
    <row r="555" spans="1:10" x14ac:dyDescent="0.2">
      <c r="A555" s="24">
        <v>5289</v>
      </c>
      <c r="B555" s="24">
        <v>684</v>
      </c>
      <c r="C555" s="24">
        <v>5</v>
      </c>
      <c r="D555" s="24" t="s">
        <v>1545</v>
      </c>
      <c r="E555" s="25" t="s">
        <v>20</v>
      </c>
      <c r="F555" s="7" t="s">
        <v>817</v>
      </c>
      <c r="G555" s="28" t="s">
        <v>1697</v>
      </c>
      <c r="H555" s="19" t="s">
        <v>1142</v>
      </c>
      <c r="I555" s="27">
        <v>2456.06</v>
      </c>
      <c r="J555" s="27">
        <v>2653.2</v>
      </c>
    </row>
    <row r="556" spans="1:10" x14ac:dyDescent="0.2">
      <c r="A556" s="24">
        <v>5290</v>
      </c>
      <c r="B556" s="24">
        <v>684</v>
      </c>
      <c r="C556" s="24">
        <v>5</v>
      </c>
      <c r="D556" s="24" t="s">
        <v>1545</v>
      </c>
      <c r="E556" s="25" t="s">
        <v>20</v>
      </c>
      <c r="F556" s="7" t="s">
        <v>703</v>
      </c>
      <c r="G556" s="28" t="s">
        <v>1698</v>
      </c>
      <c r="H556" s="19" t="s">
        <v>1142</v>
      </c>
      <c r="I556" s="27">
        <v>2944.52</v>
      </c>
      <c r="J556" s="27">
        <v>3144.48</v>
      </c>
    </row>
    <row r="557" spans="1:10" x14ac:dyDescent="0.2">
      <c r="A557" s="24">
        <v>5291</v>
      </c>
      <c r="B557" s="24">
        <v>684</v>
      </c>
      <c r="C557" s="24">
        <v>5</v>
      </c>
      <c r="D557" s="24" t="s">
        <v>1545</v>
      </c>
      <c r="E557" s="25" t="s">
        <v>20</v>
      </c>
      <c r="F557" s="7" t="s">
        <v>531</v>
      </c>
      <c r="G557" s="28" t="s">
        <v>1699</v>
      </c>
      <c r="H557" s="19" t="s">
        <v>1142</v>
      </c>
      <c r="I557" s="27">
        <v>3047.72</v>
      </c>
      <c r="J557" s="27">
        <v>3247.03</v>
      </c>
    </row>
    <row r="558" spans="1:10" x14ac:dyDescent="0.2">
      <c r="A558" s="24">
        <v>5292</v>
      </c>
      <c r="B558" s="24">
        <v>684</v>
      </c>
      <c r="C558" s="24">
        <v>5</v>
      </c>
      <c r="D558" s="24" t="s">
        <v>1545</v>
      </c>
      <c r="E558" s="25" t="s">
        <v>20</v>
      </c>
      <c r="F558" s="7" t="s">
        <v>32</v>
      </c>
      <c r="G558" s="28" t="s">
        <v>1700</v>
      </c>
      <c r="H558" s="19" t="s">
        <v>1142</v>
      </c>
      <c r="I558" s="27">
        <v>3178.4300000000003</v>
      </c>
      <c r="J558" s="27">
        <v>3372.74</v>
      </c>
    </row>
    <row r="559" spans="1:10" x14ac:dyDescent="0.2">
      <c r="A559" s="24">
        <v>5293</v>
      </c>
      <c r="B559" s="24">
        <v>684</v>
      </c>
      <c r="C559" s="24">
        <v>5</v>
      </c>
      <c r="D559" s="24" t="s">
        <v>1545</v>
      </c>
      <c r="E559" s="25" t="s">
        <v>20</v>
      </c>
      <c r="F559" s="7" t="s">
        <v>698</v>
      </c>
      <c r="G559" s="28" t="s">
        <v>1701</v>
      </c>
      <c r="H559" s="19" t="s">
        <v>1142</v>
      </c>
      <c r="I559" s="27">
        <v>3281.63</v>
      </c>
      <c r="J559" s="27">
        <v>3486.88</v>
      </c>
    </row>
    <row r="560" spans="1:10" x14ac:dyDescent="0.2">
      <c r="A560" s="24">
        <v>5294</v>
      </c>
      <c r="B560" s="24">
        <v>684</v>
      </c>
      <c r="C560" s="24">
        <v>5</v>
      </c>
      <c r="D560" s="24" t="s">
        <v>1545</v>
      </c>
      <c r="E560" s="25" t="s">
        <v>20</v>
      </c>
      <c r="F560" s="7" t="s">
        <v>761</v>
      </c>
      <c r="G560" s="28" t="s">
        <v>1702</v>
      </c>
      <c r="H560" s="19" t="s">
        <v>1142</v>
      </c>
      <c r="I560" s="27">
        <v>2861.97</v>
      </c>
      <c r="J560" s="27">
        <v>3048.54</v>
      </c>
    </row>
    <row r="561" spans="1:10" x14ac:dyDescent="0.2">
      <c r="A561" s="24">
        <v>5295</v>
      </c>
      <c r="B561" s="24">
        <v>684</v>
      </c>
      <c r="C561" s="24">
        <v>5</v>
      </c>
      <c r="D561" s="24" t="s">
        <v>1545</v>
      </c>
      <c r="E561" s="25" t="s">
        <v>20</v>
      </c>
      <c r="F561" s="7" t="s">
        <v>971</v>
      </c>
      <c r="G561" s="28" t="s">
        <v>1703</v>
      </c>
      <c r="H561" s="19" t="s">
        <v>1142</v>
      </c>
      <c r="I561" s="27">
        <v>2827.5699999999997</v>
      </c>
      <c r="J561" s="27">
        <v>3027.04</v>
      </c>
    </row>
    <row r="562" spans="1:10" x14ac:dyDescent="0.2">
      <c r="A562" s="24">
        <v>5296</v>
      </c>
      <c r="B562" s="24">
        <v>684</v>
      </c>
      <c r="C562" s="24">
        <v>5</v>
      </c>
      <c r="D562" s="24" t="s">
        <v>1545</v>
      </c>
      <c r="E562" s="25" t="s">
        <v>20</v>
      </c>
      <c r="F562" s="7" t="s">
        <v>543</v>
      </c>
      <c r="G562" s="28" t="s">
        <v>1704</v>
      </c>
      <c r="H562" s="19" t="s">
        <v>1142</v>
      </c>
      <c r="I562" s="27">
        <v>3171.5499999999997</v>
      </c>
      <c r="J562" s="27">
        <v>3334.7099999999996</v>
      </c>
    </row>
    <row r="563" spans="1:10" x14ac:dyDescent="0.2">
      <c r="A563" s="24">
        <v>5297</v>
      </c>
      <c r="B563" s="24">
        <v>684</v>
      </c>
      <c r="C563" s="24">
        <v>5</v>
      </c>
      <c r="D563" s="24" t="s">
        <v>1545</v>
      </c>
      <c r="E563" s="25" t="s">
        <v>20</v>
      </c>
      <c r="F563" s="7" t="s">
        <v>344</v>
      </c>
      <c r="G563" s="28" t="s">
        <v>1705</v>
      </c>
      <c r="H563" s="19" t="s">
        <v>1142</v>
      </c>
      <c r="I563" s="27">
        <v>2855.09</v>
      </c>
      <c r="J563" s="27">
        <v>3099.8199999999997</v>
      </c>
    </row>
    <row r="564" spans="1:10" x14ac:dyDescent="0.2">
      <c r="A564" s="24">
        <v>5298</v>
      </c>
      <c r="B564" s="24">
        <v>684</v>
      </c>
      <c r="C564" s="24">
        <v>5</v>
      </c>
      <c r="D564" s="24" t="s">
        <v>1545</v>
      </c>
      <c r="E564" s="25" t="s">
        <v>20</v>
      </c>
      <c r="F564" s="7" t="s">
        <v>79</v>
      </c>
      <c r="G564" s="28" t="s">
        <v>1706</v>
      </c>
      <c r="H564" s="19" t="s">
        <v>1142</v>
      </c>
      <c r="I564" s="27">
        <v>3212.84</v>
      </c>
      <c r="J564" s="27">
        <v>3443.87</v>
      </c>
    </row>
    <row r="565" spans="1:10" x14ac:dyDescent="0.2">
      <c r="A565" s="24">
        <v>5299</v>
      </c>
      <c r="B565" s="24">
        <v>684</v>
      </c>
      <c r="C565" s="24">
        <v>5</v>
      </c>
      <c r="D565" s="24" t="s">
        <v>1545</v>
      </c>
      <c r="E565" s="25" t="s">
        <v>20</v>
      </c>
      <c r="F565" s="7" t="s">
        <v>23</v>
      </c>
      <c r="G565" s="28" t="s">
        <v>1707</v>
      </c>
      <c r="H565" s="19" t="s">
        <v>1142</v>
      </c>
      <c r="I565" s="27">
        <v>2882.6</v>
      </c>
      <c r="J565" s="27">
        <v>3079.9700000000003</v>
      </c>
    </row>
    <row r="566" spans="1:10" x14ac:dyDescent="0.2">
      <c r="A566" s="24">
        <v>5300</v>
      </c>
      <c r="B566" s="24">
        <v>684</v>
      </c>
      <c r="C566" s="24">
        <v>5</v>
      </c>
      <c r="D566" s="24" t="s">
        <v>1545</v>
      </c>
      <c r="E566" s="25" t="s">
        <v>20</v>
      </c>
      <c r="F566" s="7" t="s">
        <v>717</v>
      </c>
      <c r="G566" s="28" t="s">
        <v>1708</v>
      </c>
      <c r="H566" s="19" t="s">
        <v>1142</v>
      </c>
      <c r="I566" s="27">
        <v>2710.62</v>
      </c>
      <c r="J566" s="27">
        <v>2931.1</v>
      </c>
    </row>
    <row r="567" spans="1:10" x14ac:dyDescent="0.2">
      <c r="A567" s="24">
        <v>5302</v>
      </c>
      <c r="B567" s="24">
        <v>684</v>
      </c>
      <c r="C567" s="24">
        <v>5</v>
      </c>
      <c r="D567" s="24" t="s">
        <v>1545</v>
      </c>
      <c r="E567" s="25" t="s">
        <v>20</v>
      </c>
      <c r="F567" s="7" t="s">
        <v>837</v>
      </c>
      <c r="G567" s="28" t="s">
        <v>1709</v>
      </c>
      <c r="H567" s="19" t="s">
        <v>1142</v>
      </c>
      <c r="I567" s="27">
        <v>3109.64</v>
      </c>
      <c r="J567" s="27">
        <v>3299.96</v>
      </c>
    </row>
    <row r="568" spans="1:10" x14ac:dyDescent="0.2">
      <c r="A568" s="24">
        <v>5303</v>
      </c>
      <c r="B568" s="24">
        <v>684</v>
      </c>
      <c r="C568" s="24">
        <v>5</v>
      </c>
      <c r="D568" s="24" t="s">
        <v>1545</v>
      </c>
      <c r="E568" s="25" t="s">
        <v>20</v>
      </c>
      <c r="F568" s="7" t="s">
        <v>328</v>
      </c>
      <c r="G568" s="28" t="s">
        <v>1710</v>
      </c>
      <c r="H568" s="19" t="s">
        <v>1142</v>
      </c>
      <c r="I568" s="27">
        <v>3818.25</v>
      </c>
      <c r="J568" s="27">
        <v>3979.81</v>
      </c>
    </row>
    <row r="569" spans="1:10" x14ac:dyDescent="0.2">
      <c r="A569" s="24">
        <v>5304</v>
      </c>
      <c r="B569" s="24">
        <v>684</v>
      </c>
      <c r="C569" s="24">
        <v>5</v>
      </c>
      <c r="D569" s="24" t="s">
        <v>1545</v>
      </c>
      <c r="E569" s="25" t="s">
        <v>20</v>
      </c>
      <c r="F569" s="7" t="s">
        <v>984</v>
      </c>
      <c r="G569" s="28" t="s">
        <v>1711</v>
      </c>
      <c r="H569" s="19" t="s">
        <v>1142</v>
      </c>
      <c r="I569" s="27">
        <v>2861.9700000000003</v>
      </c>
      <c r="J569" s="27">
        <v>3008.8399999999997</v>
      </c>
    </row>
    <row r="570" spans="1:10" x14ac:dyDescent="0.2">
      <c r="A570" s="24">
        <v>5306</v>
      </c>
      <c r="B570" s="24">
        <v>684</v>
      </c>
      <c r="C570" s="24">
        <v>5</v>
      </c>
      <c r="D570" s="24" t="s">
        <v>1545</v>
      </c>
      <c r="E570" s="25" t="s">
        <v>20</v>
      </c>
      <c r="F570" s="7" t="s">
        <v>913</v>
      </c>
      <c r="G570" s="28" t="s">
        <v>1712</v>
      </c>
      <c r="H570" s="19" t="s">
        <v>1142</v>
      </c>
      <c r="I570" s="27">
        <v>2917</v>
      </c>
      <c r="J570" s="27">
        <v>3043.58</v>
      </c>
    </row>
    <row r="571" spans="1:10" x14ac:dyDescent="0.2">
      <c r="A571" s="24">
        <v>5308</v>
      </c>
      <c r="B571" s="24">
        <v>684</v>
      </c>
      <c r="C571" s="24">
        <v>5</v>
      </c>
      <c r="D571" s="24" t="s">
        <v>1545</v>
      </c>
      <c r="E571" s="25" t="s">
        <v>20</v>
      </c>
      <c r="F571" s="7" t="s">
        <v>972</v>
      </c>
      <c r="G571" s="28" t="s">
        <v>1713</v>
      </c>
      <c r="H571" s="19" t="s">
        <v>1142</v>
      </c>
      <c r="I571" s="27">
        <v>2634.94</v>
      </c>
      <c r="J571" s="27">
        <v>2805.38</v>
      </c>
    </row>
    <row r="572" spans="1:10" x14ac:dyDescent="0.2">
      <c r="A572" s="24">
        <v>5309</v>
      </c>
      <c r="B572" s="24">
        <v>684</v>
      </c>
      <c r="C572" s="24">
        <v>5</v>
      </c>
      <c r="D572" s="24" t="s">
        <v>1545</v>
      </c>
      <c r="E572" s="25" t="s">
        <v>20</v>
      </c>
      <c r="F572" s="7" t="s">
        <v>762</v>
      </c>
      <c r="G572" s="28" t="s">
        <v>1714</v>
      </c>
      <c r="H572" s="19" t="s">
        <v>1142</v>
      </c>
      <c r="I572" s="27">
        <v>3302.27</v>
      </c>
      <c r="J572" s="27">
        <v>3505.0699999999997</v>
      </c>
    </row>
    <row r="573" spans="1:10" x14ac:dyDescent="0.2">
      <c r="A573" s="24">
        <v>5310</v>
      </c>
      <c r="B573" s="24">
        <v>684</v>
      </c>
      <c r="C573" s="24">
        <v>5</v>
      </c>
      <c r="D573" s="24" t="s">
        <v>1545</v>
      </c>
      <c r="E573" s="25" t="s">
        <v>20</v>
      </c>
      <c r="F573" s="7" t="s">
        <v>528</v>
      </c>
      <c r="G573" s="28" t="s">
        <v>1715</v>
      </c>
      <c r="H573" s="19" t="s">
        <v>1142</v>
      </c>
      <c r="I573" s="27">
        <v>3095.88</v>
      </c>
      <c r="J573" s="27">
        <v>3299.96</v>
      </c>
    </row>
    <row r="574" spans="1:10" x14ac:dyDescent="0.2">
      <c r="A574" s="24">
        <v>5311</v>
      </c>
      <c r="B574" s="24">
        <v>684</v>
      </c>
      <c r="C574" s="24">
        <v>5</v>
      </c>
      <c r="D574" s="24" t="s">
        <v>1545</v>
      </c>
      <c r="E574" s="25" t="s">
        <v>20</v>
      </c>
      <c r="F574" s="7" t="s">
        <v>329</v>
      </c>
      <c r="G574" s="28" t="s">
        <v>1716</v>
      </c>
      <c r="H574" s="19" t="s">
        <v>1142</v>
      </c>
      <c r="I574" s="27">
        <v>4224.16</v>
      </c>
      <c r="J574" s="27">
        <v>4429.7299999999996</v>
      </c>
    </row>
    <row r="575" spans="1:10" x14ac:dyDescent="0.2">
      <c r="A575" s="24">
        <v>5312</v>
      </c>
      <c r="B575" s="24">
        <v>684</v>
      </c>
      <c r="C575" s="24">
        <v>5</v>
      </c>
      <c r="D575" s="24" t="s">
        <v>1545</v>
      </c>
      <c r="E575" s="25" t="s">
        <v>20</v>
      </c>
      <c r="F575" s="7" t="s">
        <v>718</v>
      </c>
      <c r="G575" s="28" t="s">
        <v>1717</v>
      </c>
      <c r="H575" s="19" t="s">
        <v>1142</v>
      </c>
      <c r="I575" s="27">
        <v>2745.02</v>
      </c>
      <c r="J575" s="27">
        <v>2965.8300000000004</v>
      </c>
    </row>
    <row r="576" spans="1:10" x14ac:dyDescent="0.2">
      <c r="A576" s="24">
        <v>5313</v>
      </c>
      <c r="B576" s="24">
        <v>684</v>
      </c>
      <c r="C576" s="24">
        <v>5</v>
      </c>
      <c r="D576" s="24" t="s">
        <v>1545</v>
      </c>
      <c r="E576" s="25" t="s">
        <v>20</v>
      </c>
      <c r="F576" s="7" t="s">
        <v>764</v>
      </c>
      <c r="G576" s="28" t="s">
        <v>1718</v>
      </c>
      <c r="H576" s="19" t="s">
        <v>1142</v>
      </c>
      <c r="I576" s="27">
        <v>3205.96</v>
      </c>
      <c r="J576" s="27">
        <v>3387.63</v>
      </c>
    </row>
    <row r="577" spans="1:10" x14ac:dyDescent="0.2">
      <c r="A577" s="24">
        <v>5314</v>
      </c>
      <c r="B577" s="24">
        <v>684</v>
      </c>
      <c r="C577" s="24">
        <v>5</v>
      </c>
      <c r="D577" s="24" t="s">
        <v>1545</v>
      </c>
      <c r="E577" s="25" t="s">
        <v>20</v>
      </c>
      <c r="F577" s="7" t="s">
        <v>62</v>
      </c>
      <c r="G577" s="28" t="s">
        <v>1719</v>
      </c>
      <c r="H577" s="19" t="s">
        <v>1142</v>
      </c>
      <c r="I577" s="27">
        <v>2882.6000000000004</v>
      </c>
      <c r="J577" s="27">
        <v>3079.9700000000003</v>
      </c>
    </row>
    <row r="578" spans="1:10" x14ac:dyDescent="0.2">
      <c r="A578" s="24">
        <v>5315</v>
      </c>
      <c r="B578" s="24">
        <v>684</v>
      </c>
      <c r="C578" s="24">
        <v>5</v>
      </c>
      <c r="D578" s="24" t="s">
        <v>1545</v>
      </c>
      <c r="E578" s="25" t="s">
        <v>20</v>
      </c>
      <c r="F578" s="7" t="s">
        <v>763</v>
      </c>
      <c r="G578" s="28" t="s">
        <v>1720</v>
      </c>
      <c r="H578" s="19" t="s">
        <v>1142</v>
      </c>
      <c r="I578" s="27">
        <v>3446.75</v>
      </c>
      <c r="J578" s="27">
        <v>3652.3</v>
      </c>
    </row>
    <row r="579" spans="1:10" x14ac:dyDescent="0.2">
      <c r="A579" s="24">
        <v>5316</v>
      </c>
      <c r="B579" s="24">
        <v>684</v>
      </c>
      <c r="C579" s="24">
        <v>5</v>
      </c>
      <c r="D579" s="24" t="s">
        <v>1545</v>
      </c>
      <c r="E579" s="25" t="s">
        <v>20</v>
      </c>
      <c r="F579" s="7" t="s">
        <v>616</v>
      </c>
      <c r="G579" s="28" t="s">
        <v>1721</v>
      </c>
      <c r="H579" s="19" t="s">
        <v>1142</v>
      </c>
      <c r="I579" s="27">
        <v>2428.54</v>
      </c>
      <c r="J579" s="27">
        <v>2540.7200000000003</v>
      </c>
    </row>
    <row r="580" spans="1:10" x14ac:dyDescent="0.2">
      <c r="A580" s="24">
        <v>5317</v>
      </c>
      <c r="B580" s="24">
        <v>684</v>
      </c>
      <c r="C580" s="24">
        <v>5</v>
      </c>
      <c r="D580" s="24" t="s">
        <v>1545</v>
      </c>
      <c r="E580" s="25" t="s">
        <v>20</v>
      </c>
      <c r="F580" s="7" t="s">
        <v>64</v>
      </c>
      <c r="G580" s="28" t="s">
        <v>1722</v>
      </c>
      <c r="H580" s="19" t="s">
        <v>1142</v>
      </c>
      <c r="I580" s="27">
        <v>3144.0299999999997</v>
      </c>
      <c r="J580" s="27">
        <v>3334.71</v>
      </c>
    </row>
    <row r="581" spans="1:10" x14ac:dyDescent="0.2">
      <c r="A581" s="24">
        <v>5318</v>
      </c>
      <c r="B581" s="24">
        <v>684</v>
      </c>
      <c r="C581" s="24">
        <v>5</v>
      </c>
      <c r="D581" s="24" t="s">
        <v>1545</v>
      </c>
      <c r="E581" s="25" t="s">
        <v>20</v>
      </c>
      <c r="F581" s="7" t="s">
        <v>63</v>
      </c>
      <c r="G581" s="28" t="s">
        <v>1723</v>
      </c>
      <c r="H581" s="19" t="s">
        <v>1142</v>
      </c>
      <c r="I581" s="27">
        <v>3171.55</v>
      </c>
      <c r="J581" s="27">
        <v>3362.83</v>
      </c>
    </row>
    <row r="582" spans="1:10" x14ac:dyDescent="0.2">
      <c r="A582" s="24">
        <v>5320</v>
      </c>
      <c r="B582" s="24">
        <v>684</v>
      </c>
      <c r="C582" s="24">
        <v>5</v>
      </c>
      <c r="D582" s="24" t="s">
        <v>1545</v>
      </c>
      <c r="E582" s="25" t="s">
        <v>20</v>
      </c>
      <c r="F582" s="7" t="s">
        <v>33</v>
      </c>
      <c r="G582" s="28" t="s">
        <v>1724</v>
      </c>
      <c r="H582" s="19" t="s">
        <v>1142</v>
      </c>
      <c r="I582" s="27">
        <v>3343.55</v>
      </c>
      <c r="J582" s="27">
        <v>3558</v>
      </c>
    </row>
    <row r="583" spans="1:10" x14ac:dyDescent="0.2">
      <c r="A583" s="24">
        <v>5321</v>
      </c>
      <c r="B583" s="24">
        <v>684</v>
      </c>
      <c r="C583" s="24">
        <v>5</v>
      </c>
      <c r="D583" s="24" t="s">
        <v>1545</v>
      </c>
      <c r="E583" s="25" t="s">
        <v>20</v>
      </c>
      <c r="F583" s="7" t="s">
        <v>1110</v>
      </c>
      <c r="G583" s="28" t="s">
        <v>1725</v>
      </c>
      <c r="H583" s="19" t="s">
        <v>1142</v>
      </c>
      <c r="I583" s="27">
        <v>3770.09</v>
      </c>
      <c r="J583" s="27">
        <v>3983.11</v>
      </c>
    </row>
    <row r="584" spans="1:10" x14ac:dyDescent="0.2">
      <c r="A584" s="24">
        <v>5324</v>
      </c>
      <c r="B584" s="24">
        <v>684</v>
      </c>
      <c r="C584" s="24">
        <v>5</v>
      </c>
      <c r="D584" s="24" t="s">
        <v>1545</v>
      </c>
      <c r="E584" s="25" t="s">
        <v>20</v>
      </c>
      <c r="F584" s="7" t="s">
        <v>234</v>
      </c>
      <c r="G584" s="28" t="s">
        <v>1726</v>
      </c>
      <c r="H584" s="19" t="s">
        <v>1142</v>
      </c>
      <c r="I584" s="27">
        <v>3109.6400000000003</v>
      </c>
      <c r="J584" s="27">
        <v>3243.73</v>
      </c>
    </row>
    <row r="585" spans="1:10" x14ac:dyDescent="0.2">
      <c r="A585" s="24">
        <v>5325</v>
      </c>
      <c r="B585" s="24">
        <v>684</v>
      </c>
      <c r="C585" s="24">
        <v>5</v>
      </c>
      <c r="D585" s="24" t="s">
        <v>1545</v>
      </c>
      <c r="E585" s="25" t="s">
        <v>20</v>
      </c>
      <c r="F585" s="7" t="s">
        <v>400</v>
      </c>
      <c r="G585" s="28" t="s">
        <v>1727</v>
      </c>
      <c r="H585" s="19" t="s">
        <v>1142</v>
      </c>
      <c r="I585" s="27">
        <v>2896.36</v>
      </c>
      <c r="J585" s="27">
        <v>3127.9300000000003</v>
      </c>
    </row>
    <row r="586" spans="1:10" x14ac:dyDescent="0.2">
      <c r="A586" s="24">
        <v>5326</v>
      </c>
      <c r="B586" s="24">
        <v>684</v>
      </c>
      <c r="C586" s="24">
        <v>5</v>
      </c>
      <c r="D586" s="24" t="s">
        <v>1545</v>
      </c>
      <c r="E586" s="25" t="s">
        <v>20</v>
      </c>
      <c r="F586" s="7" t="s">
        <v>1016</v>
      </c>
      <c r="G586" s="28" t="s">
        <v>1728</v>
      </c>
      <c r="H586" s="19" t="s">
        <v>1142</v>
      </c>
      <c r="I586" s="27">
        <v>4224.16</v>
      </c>
      <c r="J586" s="27">
        <v>4424.7700000000004</v>
      </c>
    </row>
    <row r="587" spans="1:10" x14ac:dyDescent="0.2">
      <c r="A587" s="24">
        <v>5328</v>
      </c>
      <c r="B587" s="24">
        <v>684</v>
      </c>
      <c r="C587" s="24">
        <v>5</v>
      </c>
      <c r="D587" s="24" t="s">
        <v>1545</v>
      </c>
      <c r="E587" s="25" t="s">
        <v>20</v>
      </c>
      <c r="F587" s="7" t="s">
        <v>1048</v>
      </c>
      <c r="G587" s="28" t="s">
        <v>1729</v>
      </c>
      <c r="H587" s="19" t="s">
        <v>1142</v>
      </c>
      <c r="I587" s="27">
        <v>3137.15</v>
      </c>
      <c r="J587" s="27">
        <v>3362.83</v>
      </c>
    </row>
    <row r="588" spans="1:10" x14ac:dyDescent="0.2">
      <c r="A588" s="24">
        <v>5329</v>
      </c>
      <c r="B588" s="24">
        <v>684</v>
      </c>
      <c r="C588" s="24">
        <v>5</v>
      </c>
      <c r="D588" s="24" t="s">
        <v>1545</v>
      </c>
      <c r="E588" s="25" t="s">
        <v>20</v>
      </c>
      <c r="F588" s="7" t="s">
        <v>1014</v>
      </c>
      <c r="G588" s="28" t="s">
        <v>1730</v>
      </c>
      <c r="H588" s="19" t="s">
        <v>1142</v>
      </c>
      <c r="I588" s="27">
        <v>3515.5400000000004</v>
      </c>
      <c r="J588" s="27">
        <v>3739.9700000000003</v>
      </c>
    </row>
    <row r="589" spans="1:10" x14ac:dyDescent="0.2">
      <c r="A589" s="24">
        <v>5330</v>
      </c>
      <c r="B589" s="24">
        <v>684</v>
      </c>
      <c r="C589" s="24">
        <v>5</v>
      </c>
      <c r="D589" s="24" t="s">
        <v>1545</v>
      </c>
      <c r="E589" s="25" t="s">
        <v>20</v>
      </c>
      <c r="F589" s="7" t="s">
        <v>408</v>
      </c>
      <c r="G589" s="28" t="s">
        <v>1731</v>
      </c>
      <c r="H589" s="19" t="s">
        <v>1142</v>
      </c>
      <c r="I589" s="27">
        <v>3116.52</v>
      </c>
      <c r="J589" s="27">
        <v>3303.2700000000004</v>
      </c>
    </row>
    <row r="590" spans="1:10" x14ac:dyDescent="0.2">
      <c r="A590" s="24">
        <v>5331</v>
      </c>
      <c r="B590" s="24">
        <v>684</v>
      </c>
      <c r="C590" s="24">
        <v>5</v>
      </c>
      <c r="D590" s="24" t="s">
        <v>1545</v>
      </c>
      <c r="E590" s="25" t="s">
        <v>20</v>
      </c>
      <c r="F590" s="7" t="s">
        <v>406</v>
      </c>
      <c r="G590" s="28" t="s">
        <v>1732</v>
      </c>
      <c r="H590" s="19" t="s">
        <v>1142</v>
      </c>
      <c r="I590" s="27">
        <v>3845.77</v>
      </c>
      <c r="J590" s="27">
        <v>4032.74</v>
      </c>
    </row>
    <row r="591" spans="1:10" x14ac:dyDescent="0.2">
      <c r="A591" s="24">
        <v>5332</v>
      </c>
      <c r="B591" s="24">
        <v>684</v>
      </c>
      <c r="C591" s="24">
        <v>5</v>
      </c>
      <c r="D591" s="24" t="s">
        <v>1545</v>
      </c>
      <c r="E591" s="25" t="s">
        <v>20</v>
      </c>
      <c r="F591" s="7" t="s">
        <v>820</v>
      </c>
      <c r="G591" s="28" t="s">
        <v>1733</v>
      </c>
      <c r="H591" s="19" t="s">
        <v>1142</v>
      </c>
      <c r="I591" s="27">
        <v>2841.33</v>
      </c>
      <c r="J591" s="27">
        <v>2969.1400000000003</v>
      </c>
    </row>
    <row r="592" spans="1:10" x14ac:dyDescent="0.2">
      <c r="A592" s="24">
        <v>5333</v>
      </c>
      <c r="B592" s="24">
        <v>684</v>
      </c>
      <c r="C592" s="24">
        <v>5</v>
      </c>
      <c r="D592" s="24" t="s">
        <v>1545</v>
      </c>
      <c r="E592" s="25" t="s">
        <v>20</v>
      </c>
      <c r="F592" s="7" t="s">
        <v>819</v>
      </c>
      <c r="G592" s="28" t="s">
        <v>1734</v>
      </c>
      <c r="H592" s="19" t="s">
        <v>1142</v>
      </c>
      <c r="I592" s="27">
        <v>2841.33</v>
      </c>
      <c r="J592" s="27">
        <v>3017.12</v>
      </c>
    </row>
    <row r="593" spans="1:10" x14ac:dyDescent="0.2">
      <c r="A593" s="24">
        <v>5334</v>
      </c>
      <c r="B593" s="24">
        <v>684</v>
      </c>
      <c r="C593" s="24">
        <v>5</v>
      </c>
      <c r="D593" s="24" t="s">
        <v>1545</v>
      </c>
      <c r="E593" s="25" t="s">
        <v>20</v>
      </c>
      <c r="F593" s="7" t="s">
        <v>1041</v>
      </c>
      <c r="G593" s="28" t="s">
        <v>1735</v>
      </c>
      <c r="H593" s="19" t="s">
        <v>1142</v>
      </c>
      <c r="I593" s="27">
        <v>2531.7400000000002</v>
      </c>
      <c r="J593" s="27">
        <v>2691.25</v>
      </c>
    </row>
    <row r="594" spans="1:10" x14ac:dyDescent="0.2">
      <c r="A594" s="24">
        <v>5335</v>
      </c>
      <c r="B594" s="24">
        <v>684</v>
      </c>
      <c r="C594" s="24">
        <v>5</v>
      </c>
      <c r="D594" s="24" t="s">
        <v>1545</v>
      </c>
      <c r="E594" s="25" t="s">
        <v>20</v>
      </c>
      <c r="F594" s="7" t="s">
        <v>235</v>
      </c>
      <c r="G594" s="28" t="s">
        <v>1736</v>
      </c>
      <c r="H594" s="19" t="s">
        <v>1142</v>
      </c>
      <c r="I594" s="27">
        <v>2222.15</v>
      </c>
      <c r="J594" s="27">
        <v>2335.6099999999997</v>
      </c>
    </row>
    <row r="595" spans="1:10" x14ac:dyDescent="0.2">
      <c r="A595" s="24">
        <v>5336</v>
      </c>
      <c r="B595" s="24">
        <v>684</v>
      </c>
      <c r="C595" s="24">
        <v>5</v>
      </c>
      <c r="D595" s="24" t="s">
        <v>1545</v>
      </c>
      <c r="E595" s="25" t="s">
        <v>20</v>
      </c>
      <c r="F595" s="7" t="s">
        <v>1050</v>
      </c>
      <c r="G595" s="28" t="s">
        <v>1737</v>
      </c>
      <c r="H595" s="19" t="s">
        <v>1142</v>
      </c>
      <c r="I595" s="27">
        <v>3116.5200000000004</v>
      </c>
      <c r="J595" s="27">
        <v>3338.0200000000004</v>
      </c>
    </row>
    <row r="596" spans="1:10" x14ac:dyDescent="0.2">
      <c r="A596" s="24">
        <v>5337</v>
      </c>
      <c r="B596" s="24">
        <v>684</v>
      </c>
      <c r="C596" s="24">
        <v>5</v>
      </c>
      <c r="D596" s="24" t="s">
        <v>1545</v>
      </c>
      <c r="E596" s="25" t="s">
        <v>20</v>
      </c>
      <c r="F596" s="7" t="s">
        <v>818</v>
      </c>
      <c r="G596" s="28" t="s">
        <v>1738</v>
      </c>
      <c r="H596" s="19" t="s">
        <v>1142</v>
      </c>
      <c r="I596" s="27">
        <v>3054.6</v>
      </c>
      <c r="J596" s="27">
        <v>3273.5</v>
      </c>
    </row>
    <row r="597" spans="1:10" x14ac:dyDescent="0.2">
      <c r="A597" s="24">
        <v>5338</v>
      </c>
      <c r="B597" s="24">
        <v>684</v>
      </c>
      <c r="C597" s="24">
        <v>5</v>
      </c>
      <c r="D597" s="24" t="s">
        <v>1545</v>
      </c>
      <c r="E597" s="25" t="s">
        <v>20</v>
      </c>
      <c r="F597" s="7" t="s">
        <v>748</v>
      </c>
      <c r="G597" s="28" t="s">
        <v>1739</v>
      </c>
      <c r="H597" s="19" t="s">
        <v>1142</v>
      </c>
      <c r="I597" s="27">
        <v>3047.72</v>
      </c>
      <c r="J597" s="27">
        <v>3268.54</v>
      </c>
    </row>
    <row r="598" spans="1:10" x14ac:dyDescent="0.2">
      <c r="A598" s="24">
        <v>5339</v>
      </c>
      <c r="B598" s="24">
        <v>684</v>
      </c>
      <c r="C598" s="24">
        <v>5</v>
      </c>
      <c r="D598" s="24" t="s">
        <v>1545</v>
      </c>
      <c r="E598" s="25" t="s">
        <v>20</v>
      </c>
      <c r="F598" s="7" t="s">
        <v>1049</v>
      </c>
      <c r="G598" s="28" t="s">
        <v>1740</v>
      </c>
      <c r="H598" s="19" t="s">
        <v>1142</v>
      </c>
      <c r="I598" s="27">
        <v>3756.33</v>
      </c>
      <c r="J598" s="27">
        <v>3984.77</v>
      </c>
    </row>
    <row r="599" spans="1:10" x14ac:dyDescent="0.2">
      <c r="A599" s="24">
        <v>5340</v>
      </c>
      <c r="B599" s="24">
        <v>684</v>
      </c>
      <c r="C599" s="24">
        <v>5</v>
      </c>
      <c r="D599" s="24" t="s">
        <v>1545</v>
      </c>
      <c r="E599" s="25" t="s">
        <v>20</v>
      </c>
      <c r="F599" s="7" t="s">
        <v>545</v>
      </c>
      <c r="G599" s="28" t="s">
        <v>1741</v>
      </c>
      <c r="H599" s="19" t="s">
        <v>1142</v>
      </c>
      <c r="I599" s="27">
        <v>2772.53</v>
      </c>
      <c r="J599" s="27">
        <v>2945.98</v>
      </c>
    </row>
    <row r="600" spans="1:10" x14ac:dyDescent="0.2">
      <c r="A600" s="24">
        <v>5341</v>
      </c>
      <c r="B600" s="24">
        <v>684</v>
      </c>
      <c r="C600" s="24">
        <v>5</v>
      </c>
      <c r="D600" s="24" t="s">
        <v>1545</v>
      </c>
      <c r="E600" s="25" t="s">
        <v>20</v>
      </c>
      <c r="F600" s="7" t="s">
        <v>1051</v>
      </c>
      <c r="G600" s="28" t="s">
        <v>1742</v>
      </c>
      <c r="H600" s="19" t="s">
        <v>1142</v>
      </c>
      <c r="I600" s="27">
        <v>3102.76</v>
      </c>
      <c r="J600" s="27">
        <v>3324.78</v>
      </c>
    </row>
    <row r="601" spans="1:10" x14ac:dyDescent="0.2">
      <c r="A601" s="24">
        <v>5342</v>
      </c>
      <c r="B601" s="24">
        <v>684</v>
      </c>
      <c r="C601" s="24">
        <v>5</v>
      </c>
      <c r="D601" s="24" t="s">
        <v>1545</v>
      </c>
      <c r="E601" s="25" t="s">
        <v>20</v>
      </c>
      <c r="F601" s="7" t="s">
        <v>237</v>
      </c>
      <c r="G601" s="28" t="s">
        <v>1743</v>
      </c>
      <c r="H601" s="19" t="s">
        <v>1142</v>
      </c>
      <c r="I601" s="27">
        <v>2332.23</v>
      </c>
      <c r="J601" s="27">
        <v>2476.2200000000003</v>
      </c>
    </row>
    <row r="602" spans="1:10" x14ac:dyDescent="0.2">
      <c r="A602" s="24">
        <v>5343</v>
      </c>
      <c r="B602" s="24">
        <v>684</v>
      </c>
      <c r="C602" s="24">
        <v>5</v>
      </c>
      <c r="D602" s="24" t="s">
        <v>1545</v>
      </c>
      <c r="E602" s="25" t="s">
        <v>20</v>
      </c>
      <c r="F602" s="7" t="s">
        <v>720</v>
      </c>
      <c r="G602" s="28" t="s">
        <v>1744</v>
      </c>
      <c r="H602" s="19" t="s">
        <v>1142</v>
      </c>
      <c r="I602" s="27">
        <v>2958.29</v>
      </c>
      <c r="J602" s="27">
        <v>3170.94</v>
      </c>
    </row>
    <row r="603" spans="1:10" x14ac:dyDescent="0.2">
      <c r="A603" s="24">
        <v>5345</v>
      </c>
      <c r="B603" s="24">
        <v>684</v>
      </c>
      <c r="C603" s="24">
        <v>5</v>
      </c>
      <c r="D603" s="24" t="s">
        <v>1545</v>
      </c>
      <c r="E603" s="25" t="s">
        <v>20</v>
      </c>
      <c r="F603" s="7" t="s">
        <v>409</v>
      </c>
      <c r="G603" s="28" t="s">
        <v>1745</v>
      </c>
      <c r="H603" s="19" t="s">
        <v>1142</v>
      </c>
      <c r="I603" s="27">
        <v>2456.06</v>
      </c>
      <c r="J603" s="27">
        <v>2658.1699999999996</v>
      </c>
    </row>
    <row r="604" spans="1:10" x14ac:dyDescent="0.2">
      <c r="A604" s="24">
        <v>5346</v>
      </c>
      <c r="B604" s="24">
        <v>684</v>
      </c>
      <c r="C604" s="24">
        <v>5</v>
      </c>
      <c r="D604" s="24" t="s">
        <v>1545</v>
      </c>
      <c r="E604" s="25" t="s">
        <v>20</v>
      </c>
      <c r="F604" s="7" t="s">
        <v>546</v>
      </c>
      <c r="G604" s="28" t="s">
        <v>1746</v>
      </c>
      <c r="H604" s="19" t="s">
        <v>1142</v>
      </c>
      <c r="I604" s="27">
        <v>2772.53</v>
      </c>
      <c r="J604" s="27">
        <v>2945.98</v>
      </c>
    </row>
    <row r="605" spans="1:10" x14ac:dyDescent="0.2">
      <c r="A605" s="24">
        <v>5347</v>
      </c>
      <c r="B605" s="24">
        <v>684</v>
      </c>
      <c r="C605" s="24">
        <v>5</v>
      </c>
      <c r="D605" s="24" t="s">
        <v>1545</v>
      </c>
      <c r="E605" s="25" t="s">
        <v>20</v>
      </c>
      <c r="F605" s="7" t="s">
        <v>1106</v>
      </c>
      <c r="G605" s="28" t="s">
        <v>1747</v>
      </c>
      <c r="H605" s="19" t="s">
        <v>1142</v>
      </c>
      <c r="I605" s="27">
        <v>2641.81</v>
      </c>
      <c r="J605" s="27">
        <v>2859.98</v>
      </c>
    </row>
    <row r="606" spans="1:10" x14ac:dyDescent="0.2">
      <c r="A606" s="24">
        <v>5348</v>
      </c>
      <c r="B606" s="24">
        <v>684</v>
      </c>
      <c r="C606" s="24">
        <v>5</v>
      </c>
      <c r="D606" s="24" t="s">
        <v>1545</v>
      </c>
      <c r="E606" s="25" t="s">
        <v>20</v>
      </c>
      <c r="F606" s="7" t="s">
        <v>1105</v>
      </c>
      <c r="G606" s="28" t="s">
        <v>1748</v>
      </c>
      <c r="H606" s="19" t="s">
        <v>1142</v>
      </c>
      <c r="I606" s="27">
        <v>2600.54</v>
      </c>
      <c r="J606" s="27">
        <v>2818.62</v>
      </c>
    </row>
    <row r="607" spans="1:10" x14ac:dyDescent="0.2">
      <c r="A607" s="24">
        <v>5349</v>
      </c>
      <c r="B607" s="24">
        <v>684</v>
      </c>
      <c r="C607" s="24">
        <v>5</v>
      </c>
      <c r="D607" s="24" t="s">
        <v>1545</v>
      </c>
      <c r="E607" s="25" t="s">
        <v>20</v>
      </c>
      <c r="F607" s="7" t="s">
        <v>1039</v>
      </c>
      <c r="G607" s="28" t="s">
        <v>1749</v>
      </c>
      <c r="H607" s="19" t="s">
        <v>1142</v>
      </c>
      <c r="I607" s="27">
        <v>2738.1400000000003</v>
      </c>
      <c r="J607" s="27">
        <v>2924.4799999999996</v>
      </c>
    </row>
    <row r="608" spans="1:10" x14ac:dyDescent="0.2">
      <c r="A608" s="24">
        <v>5350</v>
      </c>
      <c r="B608" s="24">
        <v>684</v>
      </c>
      <c r="C608" s="24">
        <v>5</v>
      </c>
      <c r="D608" s="24" t="s">
        <v>1545</v>
      </c>
      <c r="E608" s="25" t="s">
        <v>20</v>
      </c>
      <c r="F608" s="7" t="s">
        <v>34</v>
      </c>
      <c r="G608" s="28" t="s">
        <v>1750</v>
      </c>
      <c r="H608" s="19" t="s">
        <v>1142</v>
      </c>
      <c r="I608" s="27">
        <v>3329.79</v>
      </c>
      <c r="J608" s="27">
        <v>3496.81</v>
      </c>
    </row>
    <row r="609" spans="1:10" x14ac:dyDescent="0.2">
      <c r="A609" s="24">
        <v>5351</v>
      </c>
      <c r="B609" s="24">
        <v>684</v>
      </c>
      <c r="C609" s="24">
        <v>5</v>
      </c>
      <c r="D609" s="24" t="s">
        <v>1545</v>
      </c>
      <c r="E609" s="25" t="s">
        <v>20</v>
      </c>
      <c r="F609" s="7" t="s">
        <v>392</v>
      </c>
      <c r="G609" s="28" t="s">
        <v>1751</v>
      </c>
      <c r="H609" s="19" t="s">
        <v>1142</v>
      </c>
      <c r="I609" s="27">
        <v>3006.44</v>
      </c>
      <c r="J609" s="27">
        <v>3170.9400000000005</v>
      </c>
    </row>
    <row r="610" spans="1:10" x14ac:dyDescent="0.2">
      <c r="A610" s="24">
        <v>5352</v>
      </c>
      <c r="B610" s="24">
        <v>684</v>
      </c>
      <c r="C610" s="24">
        <v>5</v>
      </c>
      <c r="D610" s="24" t="s">
        <v>1545</v>
      </c>
      <c r="E610" s="25" t="s">
        <v>20</v>
      </c>
      <c r="F610" s="7" t="s">
        <v>393</v>
      </c>
      <c r="G610" s="28" t="s">
        <v>1752</v>
      </c>
      <c r="H610" s="19" t="s">
        <v>1142</v>
      </c>
      <c r="I610" s="27">
        <v>2896.3599999999997</v>
      </c>
      <c r="J610" s="27">
        <v>3015.45</v>
      </c>
    </row>
    <row r="611" spans="1:10" x14ac:dyDescent="0.2">
      <c r="A611" s="24">
        <v>5353</v>
      </c>
      <c r="B611" s="24">
        <v>684</v>
      </c>
      <c r="C611" s="24">
        <v>5</v>
      </c>
      <c r="D611" s="24" t="s">
        <v>1545</v>
      </c>
      <c r="E611" s="25" t="s">
        <v>20</v>
      </c>
      <c r="F611" s="7" t="s">
        <v>394</v>
      </c>
      <c r="G611" s="28" t="s">
        <v>1753</v>
      </c>
      <c r="H611" s="19" t="s">
        <v>1142</v>
      </c>
      <c r="I611" s="27">
        <v>2600.54</v>
      </c>
      <c r="J611" s="27">
        <v>2725.99</v>
      </c>
    </row>
    <row r="612" spans="1:10" x14ac:dyDescent="0.2">
      <c r="A612" s="24">
        <v>5354</v>
      </c>
      <c r="B612" s="24">
        <v>690</v>
      </c>
      <c r="C612" s="24">
        <v>5</v>
      </c>
      <c r="D612" s="24" t="s">
        <v>1545</v>
      </c>
      <c r="E612" s="25" t="s">
        <v>58</v>
      </c>
      <c r="F612" s="7" t="s">
        <v>1055</v>
      </c>
      <c r="G612" s="28" t="s">
        <v>1754</v>
      </c>
      <c r="H612" s="19" t="s">
        <v>1142</v>
      </c>
      <c r="I612" s="27">
        <v>3123.4</v>
      </c>
      <c r="J612" s="27">
        <v>3308.23</v>
      </c>
    </row>
    <row r="613" spans="1:10" x14ac:dyDescent="0.2">
      <c r="A613" s="24">
        <v>5355</v>
      </c>
      <c r="B613" s="24">
        <v>690</v>
      </c>
      <c r="C613" s="24">
        <v>5</v>
      </c>
      <c r="D613" s="24" t="s">
        <v>1545</v>
      </c>
      <c r="E613" s="25" t="s">
        <v>58</v>
      </c>
      <c r="F613" s="7" t="s">
        <v>60</v>
      </c>
      <c r="G613" s="28" t="s">
        <v>1755</v>
      </c>
      <c r="H613" s="19" t="s">
        <v>1142</v>
      </c>
      <c r="I613" s="27">
        <v>2428.54</v>
      </c>
      <c r="J613" s="27">
        <v>2583.73</v>
      </c>
    </row>
    <row r="614" spans="1:10" x14ac:dyDescent="0.2">
      <c r="A614" s="24">
        <v>5356</v>
      </c>
      <c r="B614" s="24">
        <v>690</v>
      </c>
      <c r="C614" s="24">
        <v>5</v>
      </c>
      <c r="D614" s="24" t="s">
        <v>1545</v>
      </c>
      <c r="E614" s="25" t="s">
        <v>58</v>
      </c>
      <c r="F614" s="7" t="s">
        <v>712</v>
      </c>
      <c r="G614" s="28" t="s">
        <v>1756</v>
      </c>
      <c r="H614" s="19" t="s">
        <v>1142</v>
      </c>
      <c r="I614" s="27">
        <v>2511.11</v>
      </c>
      <c r="J614" s="27">
        <v>2679.6800000000003</v>
      </c>
    </row>
    <row r="615" spans="1:10" x14ac:dyDescent="0.2">
      <c r="A615" s="24">
        <v>5357</v>
      </c>
      <c r="B615" s="24">
        <v>690</v>
      </c>
      <c r="C615" s="24">
        <v>5</v>
      </c>
      <c r="D615" s="24" t="s">
        <v>1545</v>
      </c>
      <c r="E615" s="25" t="s">
        <v>58</v>
      </c>
      <c r="F615" s="7" t="s">
        <v>696</v>
      </c>
      <c r="G615" s="28" t="s">
        <v>1757</v>
      </c>
      <c r="H615" s="19" t="s">
        <v>1142</v>
      </c>
      <c r="I615" s="27">
        <v>3130.27</v>
      </c>
      <c r="J615" s="27">
        <v>3318.17</v>
      </c>
    </row>
    <row r="616" spans="1:10" x14ac:dyDescent="0.2">
      <c r="A616" s="24">
        <v>5358</v>
      </c>
      <c r="B616" s="24">
        <v>690</v>
      </c>
      <c r="C616" s="24">
        <v>5</v>
      </c>
      <c r="D616" s="24" t="s">
        <v>1545</v>
      </c>
      <c r="E616" s="25" t="s">
        <v>58</v>
      </c>
      <c r="F616" s="7" t="s">
        <v>694</v>
      </c>
      <c r="G616" s="28" t="s">
        <v>1758</v>
      </c>
      <c r="H616" s="19" t="s">
        <v>1142</v>
      </c>
      <c r="I616" s="27">
        <v>3123.4</v>
      </c>
      <c r="J616" s="27">
        <v>3304.9300000000003</v>
      </c>
    </row>
    <row r="617" spans="1:10" x14ac:dyDescent="0.2">
      <c r="A617" s="24">
        <v>5359</v>
      </c>
      <c r="B617" s="24">
        <v>690</v>
      </c>
      <c r="C617" s="24">
        <v>5</v>
      </c>
      <c r="D617" s="24" t="s">
        <v>1545</v>
      </c>
      <c r="E617" s="25" t="s">
        <v>58</v>
      </c>
      <c r="F617" s="7" t="s">
        <v>693</v>
      </c>
      <c r="G617" s="28" t="s">
        <v>1759</v>
      </c>
      <c r="H617" s="19" t="s">
        <v>1142</v>
      </c>
      <c r="I617" s="27">
        <v>3137.15</v>
      </c>
      <c r="J617" s="27">
        <v>3328.08</v>
      </c>
    </row>
    <row r="618" spans="1:10" x14ac:dyDescent="0.2">
      <c r="A618" s="24">
        <v>5360</v>
      </c>
      <c r="B618" s="24">
        <v>694</v>
      </c>
      <c r="C618" s="24">
        <v>5</v>
      </c>
      <c r="D618" s="24" t="s">
        <v>1545</v>
      </c>
      <c r="E618" s="25" t="s">
        <v>151</v>
      </c>
      <c r="F618" s="7" t="s">
        <v>874</v>
      </c>
      <c r="G618" s="28" t="s">
        <v>1760</v>
      </c>
      <c r="H618" s="19" t="s">
        <v>1142</v>
      </c>
      <c r="I618" s="27">
        <v>2786.29</v>
      </c>
      <c r="J618" s="27">
        <v>2964.18</v>
      </c>
    </row>
    <row r="619" spans="1:10" x14ac:dyDescent="0.2">
      <c r="A619" s="24">
        <v>5361</v>
      </c>
      <c r="B619" s="24">
        <v>694</v>
      </c>
      <c r="C619" s="24">
        <v>5</v>
      </c>
      <c r="D619" s="24" t="s">
        <v>1545</v>
      </c>
      <c r="E619" s="25" t="s">
        <v>151</v>
      </c>
      <c r="F619" s="7" t="s">
        <v>153</v>
      </c>
      <c r="G619" s="28" t="s">
        <v>1761</v>
      </c>
      <c r="H619" s="19" t="s">
        <v>1142</v>
      </c>
      <c r="I619" s="27">
        <v>2277.19</v>
      </c>
      <c r="J619" s="27">
        <v>2413.36</v>
      </c>
    </row>
    <row r="620" spans="1:10" x14ac:dyDescent="0.2">
      <c r="A620" s="24">
        <v>5362</v>
      </c>
      <c r="B620" s="24">
        <v>694</v>
      </c>
      <c r="C620" s="24">
        <v>5</v>
      </c>
      <c r="D620" s="24" t="s">
        <v>1545</v>
      </c>
      <c r="E620" s="25" t="s">
        <v>151</v>
      </c>
      <c r="F620" s="7" t="s">
        <v>215</v>
      </c>
      <c r="G620" s="28" t="s">
        <v>1762</v>
      </c>
      <c r="H620" s="19" t="s">
        <v>1142</v>
      </c>
      <c r="I620" s="27">
        <v>2579.9</v>
      </c>
      <c r="J620" s="27">
        <v>2775.62</v>
      </c>
    </row>
    <row r="621" spans="1:10" x14ac:dyDescent="0.2">
      <c r="A621" s="24">
        <v>5363</v>
      </c>
      <c r="B621" s="24">
        <v>694</v>
      </c>
      <c r="C621" s="24">
        <v>5</v>
      </c>
      <c r="D621" s="24" t="s">
        <v>1545</v>
      </c>
      <c r="E621" s="25" t="s">
        <v>151</v>
      </c>
      <c r="F621" s="7" t="s">
        <v>803</v>
      </c>
      <c r="G621" s="28" t="s">
        <v>1763</v>
      </c>
      <c r="H621" s="19" t="s">
        <v>1142</v>
      </c>
      <c r="I621" s="27">
        <v>3123.4</v>
      </c>
      <c r="J621" s="27">
        <v>3336.3599999999997</v>
      </c>
    </row>
    <row r="622" spans="1:10" x14ac:dyDescent="0.2">
      <c r="A622" s="24">
        <v>5364</v>
      </c>
      <c r="B622" s="24">
        <v>694</v>
      </c>
      <c r="C622" s="24">
        <v>5</v>
      </c>
      <c r="D622" s="24" t="s">
        <v>1545</v>
      </c>
      <c r="E622" s="25" t="s">
        <v>151</v>
      </c>
      <c r="F622" s="7" t="s">
        <v>802</v>
      </c>
      <c r="G622" s="28" t="s">
        <v>1764</v>
      </c>
      <c r="H622" s="19" t="s">
        <v>1142</v>
      </c>
      <c r="I622" s="27">
        <v>2745.02</v>
      </c>
      <c r="J622" s="27">
        <v>2959.2200000000003</v>
      </c>
    </row>
    <row r="623" spans="1:10" x14ac:dyDescent="0.2">
      <c r="A623" s="24">
        <v>5365</v>
      </c>
      <c r="B623" s="24">
        <v>694</v>
      </c>
      <c r="C623" s="24">
        <v>5</v>
      </c>
      <c r="D623" s="24" t="s">
        <v>1545</v>
      </c>
      <c r="E623" s="25" t="s">
        <v>151</v>
      </c>
      <c r="F623" s="7" t="s">
        <v>305</v>
      </c>
      <c r="G623" s="28" t="s">
        <v>1765</v>
      </c>
      <c r="H623" s="19" t="s">
        <v>1142</v>
      </c>
      <c r="I623" s="27">
        <v>2483.59</v>
      </c>
      <c r="J623" s="27">
        <v>2704.48</v>
      </c>
    </row>
    <row r="624" spans="1:10" x14ac:dyDescent="0.2">
      <c r="A624" s="24">
        <v>5573</v>
      </c>
      <c r="B624" s="24">
        <v>369</v>
      </c>
      <c r="C624" s="24">
        <v>4</v>
      </c>
      <c r="D624" s="24" t="s">
        <v>1766</v>
      </c>
      <c r="E624" s="25" t="s">
        <v>934</v>
      </c>
      <c r="F624" s="7" t="s">
        <v>936</v>
      </c>
      <c r="G624" s="28" t="s">
        <v>1767</v>
      </c>
      <c r="H624" s="19" t="s">
        <v>1142</v>
      </c>
      <c r="I624" s="27">
        <v>4485.58</v>
      </c>
      <c r="J624" s="27">
        <v>4691.08</v>
      </c>
    </row>
    <row r="625" spans="1:14" x14ac:dyDescent="0.2">
      <c r="A625" s="24">
        <v>5574</v>
      </c>
      <c r="B625" s="24">
        <v>369</v>
      </c>
      <c r="C625" s="24">
        <v>4</v>
      </c>
      <c r="D625" s="24" t="s">
        <v>1766</v>
      </c>
      <c r="E625" s="25" t="s">
        <v>934</v>
      </c>
      <c r="F625" s="7" t="s">
        <v>938</v>
      </c>
      <c r="G625" s="28" t="s">
        <v>1767</v>
      </c>
      <c r="H625" s="19" t="s">
        <v>1142</v>
      </c>
      <c r="I625" s="27">
        <v>4485.58</v>
      </c>
      <c r="J625" s="27">
        <v>4691.08</v>
      </c>
    </row>
    <row r="626" spans="1:14" x14ac:dyDescent="0.2">
      <c r="A626" s="24">
        <v>5577</v>
      </c>
      <c r="B626" s="24">
        <v>373</v>
      </c>
      <c r="C626" s="24">
        <v>4</v>
      </c>
      <c r="D626" s="24" t="s">
        <v>1766</v>
      </c>
      <c r="E626" s="25" t="s">
        <v>942</v>
      </c>
      <c r="F626" s="7" t="s">
        <v>944</v>
      </c>
      <c r="G626" s="28" t="s">
        <v>1768</v>
      </c>
      <c r="H626" s="19" t="s">
        <v>1142</v>
      </c>
      <c r="I626" s="27">
        <v>3144.0299999999997</v>
      </c>
      <c r="J626" s="27">
        <v>3296.66</v>
      </c>
    </row>
    <row r="627" spans="1:14" x14ac:dyDescent="0.2">
      <c r="A627" s="24">
        <v>5762</v>
      </c>
      <c r="B627" s="24">
        <v>410</v>
      </c>
      <c r="C627" s="24">
        <v>3</v>
      </c>
      <c r="D627" s="24" t="s">
        <v>1769</v>
      </c>
      <c r="E627" s="25" t="s">
        <v>16</v>
      </c>
      <c r="F627" s="7" t="s">
        <v>19</v>
      </c>
      <c r="G627" s="29"/>
      <c r="H627" s="19" t="s">
        <v>1142</v>
      </c>
      <c r="I627" s="27">
        <v>0</v>
      </c>
      <c r="J627" s="27">
        <v>0</v>
      </c>
    </row>
    <row r="628" spans="1:14" x14ac:dyDescent="0.2">
      <c r="A628" s="24">
        <v>5768</v>
      </c>
      <c r="B628" s="24">
        <v>410</v>
      </c>
      <c r="C628" s="24">
        <v>3</v>
      </c>
      <c r="D628" s="24" t="s">
        <v>1769</v>
      </c>
      <c r="E628" s="25" t="s">
        <v>16</v>
      </c>
      <c r="F628" s="7" t="s">
        <v>166</v>
      </c>
      <c r="G628" s="28" t="s">
        <v>1770</v>
      </c>
      <c r="H628" s="19" t="s">
        <v>1470</v>
      </c>
      <c r="I628" s="27">
        <v>0</v>
      </c>
      <c r="J628" s="27">
        <v>0</v>
      </c>
    </row>
    <row r="629" spans="1:14" x14ac:dyDescent="0.2">
      <c r="A629" s="24">
        <v>5774</v>
      </c>
      <c r="B629" s="24">
        <v>410</v>
      </c>
      <c r="C629" s="24">
        <v>3</v>
      </c>
      <c r="D629" s="24" t="s">
        <v>1769</v>
      </c>
      <c r="E629" s="25" t="s">
        <v>16</v>
      </c>
      <c r="F629" s="7" t="s">
        <v>481</v>
      </c>
      <c r="G629" s="30" t="s">
        <v>1469</v>
      </c>
      <c r="H629" s="19" t="s">
        <v>1470</v>
      </c>
      <c r="I629" s="27">
        <v>0</v>
      </c>
      <c r="J629" s="27">
        <v>0</v>
      </c>
    </row>
    <row r="630" spans="1:14" x14ac:dyDescent="0.2">
      <c r="A630" s="24">
        <v>5777</v>
      </c>
      <c r="B630" s="24">
        <v>410</v>
      </c>
      <c r="C630" s="24">
        <v>3</v>
      </c>
      <c r="D630" s="24" t="s">
        <v>1769</v>
      </c>
      <c r="E630" s="25" t="s">
        <v>16</v>
      </c>
      <c r="F630" s="7" t="s">
        <v>483</v>
      </c>
      <c r="G630" s="28" t="s">
        <v>1469</v>
      </c>
      <c r="H630" s="19" t="s">
        <v>1470</v>
      </c>
      <c r="I630" s="27">
        <v>0</v>
      </c>
      <c r="J630" s="27">
        <v>0</v>
      </c>
    </row>
    <row r="631" spans="1:14" x14ac:dyDescent="0.2">
      <c r="A631" s="24">
        <v>5855</v>
      </c>
      <c r="B631" s="24">
        <v>445</v>
      </c>
      <c r="C631" s="24">
        <v>3</v>
      </c>
      <c r="D631" s="24" t="s">
        <v>1769</v>
      </c>
      <c r="E631" s="25" t="s">
        <v>492</v>
      </c>
      <c r="F631" s="7" t="s">
        <v>494</v>
      </c>
      <c r="G631" s="28" t="s">
        <v>1771</v>
      </c>
      <c r="H631" s="19" t="s">
        <v>1142</v>
      </c>
      <c r="I631" s="27">
        <v>10636.06</v>
      </c>
      <c r="J631" s="27">
        <v>11041.24</v>
      </c>
    </row>
    <row r="632" spans="1:14" x14ac:dyDescent="0.2">
      <c r="A632" s="24">
        <v>5856</v>
      </c>
      <c r="B632" s="24">
        <v>445</v>
      </c>
      <c r="C632" s="24">
        <v>3</v>
      </c>
      <c r="D632" s="24" t="s">
        <v>1769</v>
      </c>
      <c r="E632" s="25" t="s">
        <v>492</v>
      </c>
      <c r="F632" s="7" t="s">
        <v>495</v>
      </c>
      <c r="G632" s="28" t="s">
        <v>1772</v>
      </c>
      <c r="H632" s="19" t="s">
        <v>1142</v>
      </c>
      <c r="I632" s="27">
        <v>12252.8</v>
      </c>
      <c r="J632" s="27">
        <v>12483.62</v>
      </c>
    </row>
    <row r="633" spans="1:14" x14ac:dyDescent="0.2">
      <c r="A633" s="24">
        <v>5857</v>
      </c>
      <c r="B633" s="24">
        <v>445</v>
      </c>
      <c r="C633" s="24">
        <v>3</v>
      </c>
      <c r="D633" s="24" t="s">
        <v>1769</v>
      </c>
      <c r="E633" s="25" t="s">
        <v>492</v>
      </c>
      <c r="F633" s="7" t="s">
        <v>496</v>
      </c>
      <c r="G633" s="28" t="s">
        <v>1773</v>
      </c>
      <c r="H633" s="19" t="s">
        <v>1142</v>
      </c>
      <c r="I633" s="27">
        <v>9555.9500000000007</v>
      </c>
      <c r="J633" s="27">
        <v>9698.09</v>
      </c>
    </row>
    <row r="634" spans="1:14" x14ac:dyDescent="0.2">
      <c r="A634" s="24">
        <v>5858</v>
      </c>
      <c r="B634" s="24">
        <v>445</v>
      </c>
      <c r="C634" s="24">
        <v>3</v>
      </c>
      <c r="D634" s="24" t="s">
        <v>1769</v>
      </c>
      <c r="E634" s="25" t="s">
        <v>492</v>
      </c>
      <c r="F634" s="7" t="s">
        <v>497</v>
      </c>
      <c r="G634" s="28" t="s">
        <v>1774</v>
      </c>
      <c r="H634" s="19" t="s">
        <v>1142</v>
      </c>
      <c r="I634" s="27">
        <v>9893.0499999999993</v>
      </c>
      <c r="J634" s="27">
        <v>9995.83</v>
      </c>
    </row>
    <row r="635" spans="1:14" x14ac:dyDescent="0.2">
      <c r="A635" s="24">
        <v>5859</v>
      </c>
      <c r="B635" s="24">
        <v>445</v>
      </c>
      <c r="C635" s="24">
        <v>3</v>
      </c>
      <c r="D635" s="24" t="s">
        <v>1769</v>
      </c>
      <c r="E635" s="25" t="s">
        <v>492</v>
      </c>
      <c r="F635" s="7" t="s">
        <v>609</v>
      </c>
      <c r="G635" s="28" t="s">
        <v>1775</v>
      </c>
      <c r="H635" s="19" t="s">
        <v>1142</v>
      </c>
      <c r="I635" s="27">
        <v>11303.4</v>
      </c>
      <c r="J635" s="27">
        <v>11735.96</v>
      </c>
    </row>
    <row r="636" spans="1:14" x14ac:dyDescent="0.2">
      <c r="A636" s="24">
        <v>5860</v>
      </c>
      <c r="B636" s="24">
        <v>445</v>
      </c>
      <c r="C636" s="24">
        <v>3</v>
      </c>
      <c r="D636" s="24" t="s">
        <v>1769</v>
      </c>
      <c r="E636" s="25" t="s">
        <v>492</v>
      </c>
      <c r="F636" s="7" t="s">
        <v>610</v>
      </c>
      <c r="G636" s="28" t="s">
        <v>1776</v>
      </c>
      <c r="H636" s="19" t="s">
        <v>1142</v>
      </c>
      <c r="I636" s="27">
        <v>9659.14</v>
      </c>
      <c r="J636" s="27">
        <v>9416.9</v>
      </c>
    </row>
    <row r="637" spans="1:14" x14ac:dyDescent="0.2">
      <c r="A637" s="24">
        <v>5862</v>
      </c>
      <c r="B637" s="24">
        <v>445</v>
      </c>
      <c r="C637" s="24">
        <v>3</v>
      </c>
      <c r="D637" s="24" t="s">
        <v>1769</v>
      </c>
      <c r="E637" s="25" t="s">
        <v>492</v>
      </c>
      <c r="F637" s="7" t="s">
        <v>611</v>
      </c>
      <c r="G637" s="28" t="s">
        <v>1777</v>
      </c>
      <c r="H637" s="19" t="s">
        <v>1778</v>
      </c>
      <c r="I637" s="27">
        <v>40216.29</v>
      </c>
      <c r="J637" s="27">
        <v>37832.720000000001</v>
      </c>
      <c r="K637">
        <v>298255</v>
      </c>
      <c r="L637">
        <v>257619</v>
      </c>
      <c r="M637">
        <v>338547</v>
      </c>
      <c r="N637">
        <v>338204</v>
      </c>
    </row>
    <row r="638" spans="1:14" x14ac:dyDescent="0.2">
      <c r="A638" s="24">
        <v>5863</v>
      </c>
      <c r="B638" s="24">
        <v>445</v>
      </c>
      <c r="C638" s="24">
        <v>3</v>
      </c>
      <c r="D638" s="24" t="s">
        <v>1769</v>
      </c>
      <c r="E638" s="25" t="s">
        <v>492</v>
      </c>
      <c r="F638" s="7" t="s">
        <v>612</v>
      </c>
      <c r="G638" s="28" t="s">
        <v>1779</v>
      </c>
      <c r="H638" s="19" t="s">
        <v>1780</v>
      </c>
      <c r="I638" s="27">
        <v>28718.719999999998</v>
      </c>
      <c r="J638" s="27">
        <v>31752.559999999998</v>
      </c>
    </row>
    <row r="639" spans="1:14" x14ac:dyDescent="0.2">
      <c r="A639" s="24">
        <v>69423</v>
      </c>
      <c r="B639" s="24">
        <v>55</v>
      </c>
      <c r="C639" s="24">
        <v>1</v>
      </c>
      <c r="D639" s="24" t="s">
        <v>1140</v>
      </c>
      <c r="E639" s="25" t="s">
        <v>53</v>
      </c>
      <c r="F639" s="7" t="s">
        <v>117</v>
      </c>
      <c r="G639" s="28" t="s">
        <v>1781</v>
      </c>
      <c r="H639" s="19" t="s">
        <v>1142</v>
      </c>
      <c r="I639" s="27">
        <v>1864.4099999999999</v>
      </c>
      <c r="J639" s="27">
        <v>1960.13</v>
      </c>
    </row>
    <row r="640" spans="1:14" x14ac:dyDescent="0.2">
      <c r="A640" s="24">
        <v>69424</v>
      </c>
      <c r="B640" s="24">
        <v>55</v>
      </c>
      <c r="C640" s="24">
        <v>1</v>
      </c>
      <c r="D640" s="24" t="s">
        <v>1140</v>
      </c>
      <c r="E640" s="25" t="s">
        <v>53</v>
      </c>
      <c r="F640" s="7" t="s">
        <v>126</v>
      </c>
      <c r="G640" s="28" t="s">
        <v>1782</v>
      </c>
      <c r="H640" s="19" t="s">
        <v>1142</v>
      </c>
      <c r="I640" s="27">
        <v>1933.2</v>
      </c>
      <c r="J640" s="27">
        <v>2046.15</v>
      </c>
    </row>
    <row r="641" spans="1:10" x14ac:dyDescent="0.2">
      <c r="A641" s="24">
        <v>69425</v>
      </c>
      <c r="B641" s="24">
        <v>55</v>
      </c>
      <c r="C641" s="24">
        <v>1</v>
      </c>
      <c r="D641" s="24" t="s">
        <v>1140</v>
      </c>
      <c r="E641" s="25" t="s">
        <v>53</v>
      </c>
      <c r="F641" s="7" t="s">
        <v>143</v>
      </c>
      <c r="G641" s="28" t="s">
        <v>1783</v>
      </c>
      <c r="H641" s="19" t="s">
        <v>1142</v>
      </c>
      <c r="I641" s="27">
        <v>2036.4</v>
      </c>
      <c r="J641" s="27">
        <v>2138.7799999999997</v>
      </c>
    </row>
    <row r="642" spans="1:10" x14ac:dyDescent="0.2">
      <c r="A642" s="24">
        <v>69426</v>
      </c>
      <c r="B642" s="24">
        <v>55</v>
      </c>
      <c r="C642" s="24">
        <v>1</v>
      </c>
      <c r="D642" s="24" t="s">
        <v>1140</v>
      </c>
      <c r="E642" s="25" t="s">
        <v>53</v>
      </c>
      <c r="F642" s="7" t="s">
        <v>171</v>
      </c>
      <c r="G642" s="28" t="s">
        <v>1784</v>
      </c>
      <c r="H642" s="19" t="s">
        <v>1142</v>
      </c>
      <c r="I642" s="27">
        <v>2057.04</v>
      </c>
      <c r="J642" s="27">
        <v>2168.5500000000002</v>
      </c>
    </row>
    <row r="643" spans="1:10" x14ac:dyDescent="0.2">
      <c r="A643" s="24">
        <v>69427</v>
      </c>
      <c r="B643" s="24">
        <v>55</v>
      </c>
      <c r="C643" s="24">
        <v>1</v>
      </c>
      <c r="D643" s="24" t="s">
        <v>1140</v>
      </c>
      <c r="E643" s="25" t="s">
        <v>53</v>
      </c>
      <c r="F643" s="7" t="s">
        <v>178</v>
      </c>
      <c r="G643" s="28" t="s">
        <v>1785</v>
      </c>
      <c r="H643" s="19" t="s">
        <v>1142</v>
      </c>
      <c r="I643" s="27">
        <v>1885.0500000000002</v>
      </c>
      <c r="J643" s="27">
        <v>1996.51</v>
      </c>
    </row>
    <row r="644" spans="1:10" x14ac:dyDescent="0.2">
      <c r="A644" s="24">
        <v>69428</v>
      </c>
      <c r="B644" s="24">
        <v>55</v>
      </c>
      <c r="C644" s="24">
        <v>1</v>
      </c>
      <c r="D644" s="24" t="s">
        <v>1140</v>
      </c>
      <c r="E644" s="25" t="s">
        <v>53</v>
      </c>
      <c r="F644" s="7" t="s">
        <v>180</v>
      </c>
      <c r="G644" s="28" t="s">
        <v>1786</v>
      </c>
      <c r="H644" s="19" t="s">
        <v>1142</v>
      </c>
      <c r="I644" s="27">
        <v>2118.96</v>
      </c>
      <c r="J644" s="27">
        <v>2214.86</v>
      </c>
    </row>
    <row r="645" spans="1:10" x14ac:dyDescent="0.2">
      <c r="A645" s="24">
        <v>69429</v>
      </c>
      <c r="B645" s="24">
        <v>55</v>
      </c>
      <c r="C645" s="24">
        <v>1</v>
      </c>
      <c r="D645" s="24" t="s">
        <v>1140</v>
      </c>
      <c r="E645" s="25" t="s">
        <v>53</v>
      </c>
      <c r="F645" s="7" t="s">
        <v>416</v>
      </c>
      <c r="G645" s="28" t="s">
        <v>1787</v>
      </c>
      <c r="H645" s="19" t="s">
        <v>1142</v>
      </c>
      <c r="I645" s="27">
        <v>1967.6000000000001</v>
      </c>
      <c r="J645" s="27">
        <v>2079.23</v>
      </c>
    </row>
    <row r="646" spans="1:10" x14ac:dyDescent="0.2">
      <c r="A646" s="24">
        <v>69431</v>
      </c>
      <c r="B646" s="24">
        <v>55</v>
      </c>
      <c r="C646" s="24">
        <v>1</v>
      </c>
      <c r="D646" s="24" t="s">
        <v>1140</v>
      </c>
      <c r="E646" s="25" t="s">
        <v>53</v>
      </c>
      <c r="F646" s="7" t="s">
        <v>674</v>
      </c>
      <c r="G646" s="28" t="s">
        <v>1788</v>
      </c>
      <c r="H646" s="19" t="s">
        <v>1142</v>
      </c>
      <c r="I646" s="27">
        <v>1953.8400000000001</v>
      </c>
      <c r="J646" s="27">
        <v>2054.42</v>
      </c>
    </row>
    <row r="647" spans="1:10" x14ac:dyDescent="0.2">
      <c r="A647" s="24">
        <v>69432</v>
      </c>
      <c r="B647" s="24">
        <v>55</v>
      </c>
      <c r="C647" s="24">
        <v>1</v>
      </c>
      <c r="D647" s="24" t="s">
        <v>1140</v>
      </c>
      <c r="E647" s="25" t="s">
        <v>53</v>
      </c>
      <c r="F647" s="7" t="s">
        <v>657</v>
      </c>
      <c r="G647" s="28" t="s">
        <v>1789</v>
      </c>
      <c r="H647" s="19" t="s">
        <v>1142</v>
      </c>
      <c r="I647" s="27">
        <v>1953.8400000000001</v>
      </c>
      <c r="J647" s="27">
        <v>2056.0700000000002</v>
      </c>
    </row>
    <row r="648" spans="1:10" x14ac:dyDescent="0.2">
      <c r="A648" s="24">
        <v>69433</v>
      </c>
      <c r="B648" s="24">
        <v>55</v>
      </c>
      <c r="C648" s="24">
        <v>1</v>
      </c>
      <c r="D648" s="24" t="s">
        <v>1140</v>
      </c>
      <c r="E648" s="25" t="s">
        <v>53</v>
      </c>
      <c r="F648" s="7" t="s">
        <v>661</v>
      </c>
      <c r="G648" s="28" t="s">
        <v>1790</v>
      </c>
      <c r="H648" s="19" t="s">
        <v>1142</v>
      </c>
      <c r="I648" s="27">
        <v>2002</v>
      </c>
      <c r="J648" s="27">
        <v>2095.77</v>
      </c>
    </row>
    <row r="649" spans="1:10" x14ac:dyDescent="0.2">
      <c r="A649" s="24">
        <v>69434</v>
      </c>
      <c r="B649" s="24">
        <v>55</v>
      </c>
      <c r="C649" s="24">
        <v>1</v>
      </c>
      <c r="D649" s="24" t="s">
        <v>1140</v>
      </c>
      <c r="E649" s="25" t="s">
        <v>53</v>
      </c>
      <c r="F649" s="7" t="s">
        <v>665</v>
      </c>
      <c r="G649" s="28" t="s">
        <v>1791</v>
      </c>
      <c r="H649" s="19" t="s">
        <v>1142</v>
      </c>
      <c r="I649" s="27">
        <v>2077.6800000000003</v>
      </c>
      <c r="J649" s="27">
        <v>2193.3599999999997</v>
      </c>
    </row>
    <row r="650" spans="1:10" x14ac:dyDescent="0.2">
      <c r="A650" s="24">
        <v>69435</v>
      </c>
      <c r="B650" s="24">
        <v>55</v>
      </c>
      <c r="C650" s="24">
        <v>1</v>
      </c>
      <c r="D650" s="24" t="s">
        <v>1140</v>
      </c>
      <c r="E650" s="25" t="s">
        <v>53</v>
      </c>
      <c r="F650" s="7" t="s">
        <v>668</v>
      </c>
      <c r="G650" s="28" t="s">
        <v>1792</v>
      </c>
      <c r="H650" s="19" t="s">
        <v>1142</v>
      </c>
      <c r="I650" s="27">
        <v>2125.84</v>
      </c>
      <c r="J650" s="27">
        <v>2242.98</v>
      </c>
    </row>
    <row r="651" spans="1:10" x14ac:dyDescent="0.2">
      <c r="A651" s="24">
        <v>69436</v>
      </c>
      <c r="B651" s="24">
        <v>55</v>
      </c>
      <c r="C651" s="24">
        <v>1</v>
      </c>
      <c r="D651" s="24" t="s">
        <v>1140</v>
      </c>
      <c r="E651" s="25" t="s">
        <v>53</v>
      </c>
      <c r="F651" s="7" t="s">
        <v>795</v>
      </c>
      <c r="G651" s="28" t="s">
        <v>1793</v>
      </c>
      <c r="H651" s="19" t="s">
        <v>1142</v>
      </c>
      <c r="I651" s="27">
        <v>1960.72</v>
      </c>
      <c r="J651" s="27">
        <v>2074.27</v>
      </c>
    </row>
    <row r="652" spans="1:10" x14ac:dyDescent="0.2">
      <c r="A652" s="24">
        <v>69437</v>
      </c>
      <c r="B652" s="24">
        <v>55</v>
      </c>
      <c r="C652" s="24">
        <v>1</v>
      </c>
      <c r="D652" s="24" t="s">
        <v>1140</v>
      </c>
      <c r="E652" s="25" t="s">
        <v>53</v>
      </c>
      <c r="F652" s="7" t="s">
        <v>792</v>
      </c>
      <c r="G652" s="28" t="s">
        <v>1794</v>
      </c>
      <c r="H652" s="19" t="s">
        <v>1142</v>
      </c>
      <c r="I652" s="27">
        <v>1871.2900000000002</v>
      </c>
      <c r="J652" s="27">
        <v>1966.75</v>
      </c>
    </row>
    <row r="653" spans="1:10" x14ac:dyDescent="0.2">
      <c r="A653" s="24">
        <v>69438</v>
      </c>
      <c r="B653" s="24">
        <v>55</v>
      </c>
      <c r="C653" s="24">
        <v>1</v>
      </c>
      <c r="D653" s="24" t="s">
        <v>1140</v>
      </c>
      <c r="E653" s="25" t="s">
        <v>53</v>
      </c>
      <c r="F653" s="7" t="s">
        <v>928</v>
      </c>
      <c r="G653" s="28" t="s">
        <v>1795</v>
      </c>
      <c r="H653" s="19" t="s">
        <v>1142</v>
      </c>
      <c r="I653" s="27">
        <v>2008.89</v>
      </c>
      <c r="J653" s="27">
        <v>2105.69</v>
      </c>
    </row>
    <row r="654" spans="1:10" x14ac:dyDescent="0.2">
      <c r="A654" s="24">
        <v>69439</v>
      </c>
      <c r="B654" s="24">
        <v>55</v>
      </c>
      <c r="C654" s="24">
        <v>1</v>
      </c>
      <c r="D654" s="24" t="s">
        <v>1140</v>
      </c>
      <c r="E654" s="25" t="s">
        <v>53</v>
      </c>
      <c r="F654" s="7" t="s">
        <v>930</v>
      </c>
      <c r="G654" s="28" t="s">
        <v>1796</v>
      </c>
      <c r="H654" s="19" t="s">
        <v>1142</v>
      </c>
      <c r="I654" s="27">
        <v>1871.29</v>
      </c>
      <c r="J654" s="27">
        <v>1979.99</v>
      </c>
    </row>
    <row r="655" spans="1:10" x14ac:dyDescent="0.2">
      <c r="A655" s="24">
        <v>90001</v>
      </c>
      <c r="B655" s="24">
        <v>254</v>
      </c>
      <c r="C655" s="24">
        <v>1</v>
      </c>
      <c r="D655" s="24" t="s">
        <v>1140</v>
      </c>
      <c r="E655" s="25" t="s">
        <v>24</v>
      </c>
      <c r="F655" s="7" t="s">
        <v>373</v>
      </c>
      <c r="G655" s="28" t="s">
        <v>1797</v>
      </c>
      <c r="H655" s="19" t="s">
        <v>1142</v>
      </c>
      <c r="I655" s="27">
        <v>3735.7</v>
      </c>
      <c r="J655" s="27">
        <v>3983.1099999999997</v>
      </c>
    </row>
    <row r="656" spans="1:10" x14ac:dyDescent="0.2">
      <c r="A656" s="24">
        <v>90002</v>
      </c>
      <c r="B656" s="24">
        <v>254</v>
      </c>
      <c r="C656" s="24">
        <v>1</v>
      </c>
      <c r="D656" s="24" t="s">
        <v>1140</v>
      </c>
      <c r="E656" s="25" t="s">
        <v>24</v>
      </c>
      <c r="F656" s="7" t="s">
        <v>526</v>
      </c>
      <c r="G656" s="28" t="s">
        <v>1798</v>
      </c>
      <c r="H656" s="19" t="s">
        <v>1142</v>
      </c>
      <c r="I656" s="27">
        <v>3295.39</v>
      </c>
      <c r="J656" s="27">
        <v>3508.3799999999997</v>
      </c>
    </row>
    <row r="657" spans="1:10" x14ac:dyDescent="0.2">
      <c r="A657" s="24">
        <v>90004</v>
      </c>
      <c r="B657" s="24">
        <v>254</v>
      </c>
      <c r="C657" s="24">
        <v>1</v>
      </c>
      <c r="D657" s="24" t="s">
        <v>1140</v>
      </c>
      <c r="E657" s="25" t="s">
        <v>24</v>
      </c>
      <c r="F657" s="7" t="s">
        <v>993</v>
      </c>
      <c r="G657" s="28" t="s">
        <v>1799</v>
      </c>
      <c r="H657" s="19" t="s">
        <v>1800</v>
      </c>
      <c r="I657" s="27">
        <v>3040.84</v>
      </c>
      <c r="J657" s="27">
        <v>3266.88</v>
      </c>
    </row>
    <row r="658" spans="1:10" x14ac:dyDescent="0.2">
      <c r="A658" s="24">
        <v>90005</v>
      </c>
      <c r="B658" s="24">
        <v>261</v>
      </c>
      <c r="C658" s="24">
        <v>1</v>
      </c>
      <c r="D658" s="24" t="s">
        <v>1140</v>
      </c>
      <c r="E658" s="25" t="s">
        <v>35</v>
      </c>
      <c r="F658" s="7" t="s">
        <v>86</v>
      </c>
      <c r="G658" s="28" t="s">
        <v>1801</v>
      </c>
      <c r="H658" s="19" t="s">
        <v>1142</v>
      </c>
      <c r="I658" s="27">
        <v>2173.9899999999998</v>
      </c>
      <c r="J658" s="27">
        <v>2332.31</v>
      </c>
    </row>
    <row r="659" spans="1:10" x14ac:dyDescent="0.2">
      <c r="A659" s="24">
        <v>90023</v>
      </c>
      <c r="B659" s="24">
        <v>266</v>
      </c>
      <c r="C659" s="24">
        <v>1</v>
      </c>
      <c r="D659" s="24" t="s">
        <v>1140</v>
      </c>
      <c r="E659" s="25" t="s">
        <v>67</v>
      </c>
      <c r="F659" s="7" t="s">
        <v>848</v>
      </c>
      <c r="G659" s="28" t="s">
        <v>1802</v>
      </c>
      <c r="H659" s="19" t="s">
        <v>1142</v>
      </c>
      <c r="I659" s="27">
        <v>2284.0700000000002</v>
      </c>
      <c r="J659" s="27">
        <v>2436.52</v>
      </c>
    </row>
    <row r="660" spans="1:10" x14ac:dyDescent="0.2">
      <c r="A660" s="24">
        <v>90042</v>
      </c>
      <c r="B660" s="24">
        <v>264</v>
      </c>
      <c r="C660" s="24">
        <v>1</v>
      </c>
      <c r="D660" s="24" t="s">
        <v>1140</v>
      </c>
      <c r="E660" s="25" t="s">
        <v>157</v>
      </c>
      <c r="F660" s="7" t="s">
        <v>648</v>
      </c>
      <c r="G660" s="28" t="s">
        <v>1803</v>
      </c>
      <c r="H660" s="19" t="s">
        <v>1804</v>
      </c>
      <c r="I660" s="27">
        <v>2745.02</v>
      </c>
      <c r="J660" s="27">
        <v>2859.9799999999996</v>
      </c>
    </row>
    <row r="661" spans="1:10" x14ac:dyDescent="0.2">
      <c r="A661" s="24">
        <v>90043</v>
      </c>
      <c r="B661" s="24">
        <v>264</v>
      </c>
      <c r="C661" s="24">
        <v>1</v>
      </c>
      <c r="D661" s="24" t="s">
        <v>1140</v>
      </c>
      <c r="E661" s="25" t="s">
        <v>157</v>
      </c>
      <c r="F661" s="7" t="s">
        <v>652</v>
      </c>
      <c r="G661" s="28" t="s">
        <v>1805</v>
      </c>
      <c r="H661" s="19" t="s">
        <v>1804</v>
      </c>
      <c r="I661" s="27">
        <v>2696.85</v>
      </c>
      <c r="J661" s="27">
        <v>2805.3800000000006</v>
      </c>
    </row>
    <row r="662" spans="1:10" x14ac:dyDescent="0.2">
      <c r="A662" s="24">
        <v>90066</v>
      </c>
      <c r="B662" s="24">
        <v>262</v>
      </c>
      <c r="C662" s="24">
        <v>1</v>
      </c>
      <c r="D662" s="24" t="s">
        <v>1140</v>
      </c>
      <c r="E662" s="25" t="s">
        <v>567</v>
      </c>
      <c r="F662" s="7" t="s">
        <v>769</v>
      </c>
      <c r="G662" s="28" t="s">
        <v>1806</v>
      </c>
      <c r="H662" s="19" t="s">
        <v>1142</v>
      </c>
      <c r="I662" s="27">
        <v>3006.44</v>
      </c>
      <c r="J662" s="27">
        <v>3232.1499999999996</v>
      </c>
    </row>
    <row r="663" spans="1:10" x14ac:dyDescent="0.2">
      <c r="A663" s="19"/>
      <c r="B663" s="19"/>
      <c r="C663" s="19"/>
      <c r="D663" s="19"/>
      <c r="I663" s="27">
        <v>1980491.6100000013</v>
      </c>
      <c r="J663" s="27">
        <v>2106086.9099999997</v>
      </c>
    </row>
    <row r="664" spans="1:10" x14ac:dyDescent="0.2">
      <c r="A664" s="19"/>
      <c r="B664" s="19"/>
      <c r="C664" s="19"/>
      <c r="D664" s="19"/>
    </row>
    <row r="665" spans="1:10" x14ac:dyDescent="0.2">
      <c r="A665" s="19"/>
      <c r="B665" s="19"/>
      <c r="C665" s="19"/>
      <c r="D665" s="19"/>
    </row>
    <row r="666" spans="1:10" x14ac:dyDescent="0.2">
      <c r="A666" s="19"/>
      <c r="B666" s="19"/>
      <c r="C666" s="19"/>
      <c r="D666" s="19"/>
    </row>
    <row r="667" spans="1:10" x14ac:dyDescent="0.2">
      <c r="A667" s="19"/>
      <c r="B667" s="19"/>
      <c r="C667" s="19"/>
      <c r="D667" s="19"/>
    </row>
    <row r="668" spans="1:10" x14ac:dyDescent="0.2">
      <c r="A668" s="19"/>
      <c r="B668" s="19"/>
      <c r="C668" s="19"/>
      <c r="D668" s="19"/>
    </row>
    <row r="669" spans="1:10" x14ac:dyDescent="0.2">
      <c r="A669" s="19"/>
      <c r="B669" s="19"/>
      <c r="C669" s="19"/>
      <c r="D669" s="19"/>
    </row>
    <row r="670" spans="1:10" x14ac:dyDescent="0.2">
      <c r="A670" s="19"/>
      <c r="B670" s="19"/>
      <c r="C670" s="19"/>
      <c r="D670" s="19"/>
    </row>
    <row r="671" spans="1:10" x14ac:dyDescent="0.2">
      <c r="A671" s="19"/>
      <c r="B671" s="19"/>
      <c r="C671" s="19"/>
      <c r="D671" s="19"/>
    </row>
    <row r="672" spans="1:10" x14ac:dyDescent="0.2">
      <c r="A672" s="19"/>
      <c r="B672" s="19"/>
      <c r="C672" s="19"/>
      <c r="D672" s="19"/>
    </row>
    <row r="673" spans="1:4" x14ac:dyDescent="0.2">
      <c r="A673" s="19"/>
      <c r="B673" s="19"/>
      <c r="C673" s="19"/>
      <c r="D673" s="19"/>
    </row>
    <row r="674" spans="1:4" x14ac:dyDescent="0.2">
      <c r="A674" s="19"/>
      <c r="B674" s="19"/>
      <c r="C674" s="19"/>
      <c r="D674" s="19"/>
    </row>
    <row r="675" spans="1:4" x14ac:dyDescent="0.2">
      <c r="A675" s="19"/>
      <c r="B675" s="19"/>
      <c r="C675" s="19"/>
      <c r="D675" s="19"/>
    </row>
    <row r="676" spans="1:4" x14ac:dyDescent="0.2">
      <c r="A676" s="19"/>
      <c r="B676" s="19"/>
      <c r="C676" s="19"/>
      <c r="D676" s="19"/>
    </row>
    <row r="677" spans="1:4" x14ac:dyDescent="0.2">
      <c r="A677" s="19"/>
      <c r="B677" s="19"/>
      <c r="C677" s="19"/>
      <c r="D677" s="19"/>
    </row>
    <row r="678" spans="1:4" x14ac:dyDescent="0.2">
      <c r="A678" s="19"/>
      <c r="B678" s="19"/>
      <c r="C678" s="19"/>
      <c r="D678" s="19"/>
    </row>
    <row r="679" spans="1:4" x14ac:dyDescent="0.2">
      <c r="A679" s="19"/>
      <c r="B679" s="19"/>
      <c r="C679" s="19"/>
      <c r="D679" s="19"/>
    </row>
    <row r="680" spans="1:4" x14ac:dyDescent="0.2">
      <c r="A680" s="19"/>
      <c r="B680" s="19"/>
      <c r="C680" s="19"/>
      <c r="D680" s="19"/>
    </row>
    <row r="681" spans="1:4" x14ac:dyDescent="0.2">
      <c r="A681" s="19"/>
      <c r="B681" s="19"/>
      <c r="C681" s="19"/>
      <c r="D681" s="19"/>
    </row>
    <row r="682" spans="1:4" x14ac:dyDescent="0.2">
      <c r="A682" s="19"/>
      <c r="B682" s="19"/>
      <c r="C682" s="19"/>
      <c r="D682" s="19"/>
    </row>
    <row r="683" spans="1:4" x14ac:dyDescent="0.2">
      <c r="A683" s="19"/>
      <c r="B683" s="19"/>
      <c r="C683" s="19"/>
      <c r="D683" s="19"/>
    </row>
    <row r="684" spans="1:4" x14ac:dyDescent="0.2">
      <c r="A684" s="19"/>
      <c r="B684" s="19"/>
      <c r="C684" s="19"/>
      <c r="D684" s="19"/>
    </row>
    <row r="685" spans="1:4" x14ac:dyDescent="0.2">
      <c r="A685" s="19"/>
      <c r="B685" s="19"/>
      <c r="C685" s="19"/>
      <c r="D685" s="19"/>
    </row>
    <row r="686" spans="1:4" x14ac:dyDescent="0.2">
      <c r="A686" s="19"/>
      <c r="B686" s="19"/>
      <c r="C686" s="19"/>
      <c r="D686" s="19"/>
    </row>
    <row r="687" spans="1:4" x14ac:dyDescent="0.2">
      <c r="A687" s="19"/>
      <c r="B687" s="19"/>
      <c r="C687" s="19"/>
      <c r="D687" s="19"/>
    </row>
    <row r="688" spans="1:4" x14ac:dyDescent="0.2">
      <c r="A688" s="19"/>
      <c r="B688" s="19"/>
      <c r="C688" s="19"/>
      <c r="D688" s="19"/>
    </row>
    <row r="689" spans="1:4" x14ac:dyDescent="0.2">
      <c r="A689" s="19"/>
      <c r="B689" s="19"/>
      <c r="C689" s="19"/>
      <c r="D689" s="19"/>
    </row>
    <row r="690" spans="1:4" x14ac:dyDescent="0.2">
      <c r="A690" s="19"/>
      <c r="B690" s="19"/>
      <c r="C690" s="19"/>
      <c r="D690" s="19"/>
    </row>
    <row r="691" spans="1:4" x14ac:dyDescent="0.2">
      <c r="A691" s="19"/>
      <c r="B691" s="19"/>
      <c r="C691" s="19"/>
      <c r="D691" s="19"/>
    </row>
    <row r="692" spans="1:4" x14ac:dyDescent="0.2">
      <c r="A692" s="19"/>
      <c r="B692" s="19"/>
      <c r="C692" s="19"/>
      <c r="D692" s="19"/>
    </row>
    <row r="693" spans="1:4" x14ac:dyDescent="0.2">
      <c r="A693" s="19"/>
      <c r="B693" s="19"/>
      <c r="C693" s="19"/>
      <c r="D693" s="19"/>
    </row>
    <row r="694" spans="1:4" x14ac:dyDescent="0.2">
      <c r="A694" s="19"/>
      <c r="B694" s="19"/>
      <c r="C694" s="19"/>
      <c r="D694" s="19"/>
    </row>
    <row r="695" spans="1:4" x14ac:dyDescent="0.2">
      <c r="A695" s="19"/>
      <c r="B695" s="19"/>
      <c r="C695" s="19"/>
      <c r="D695" s="19"/>
    </row>
    <row r="696" spans="1:4" x14ac:dyDescent="0.2">
      <c r="A696" s="19"/>
      <c r="B696" s="19"/>
      <c r="C696" s="19"/>
      <c r="D696" s="19"/>
    </row>
    <row r="697" spans="1:4" x14ac:dyDescent="0.2">
      <c r="A697" s="19"/>
      <c r="B697" s="19"/>
      <c r="C697" s="19"/>
      <c r="D697" s="19"/>
    </row>
    <row r="698" spans="1:4" x14ac:dyDescent="0.2">
      <c r="A698" s="19"/>
      <c r="B698" s="19"/>
      <c r="C698" s="19"/>
      <c r="D698" s="19"/>
    </row>
    <row r="699" spans="1:4" x14ac:dyDescent="0.2">
      <c r="A699" s="19"/>
      <c r="B699" s="19"/>
      <c r="C699" s="19"/>
      <c r="D699" s="19"/>
    </row>
    <row r="700" spans="1:4" x14ac:dyDescent="0.2">
      <c r="A700" s="19"/>
      <c r="B700" s="19"/>
      <c r="C700" s="19"/>
      <c r="D700" s="19"/>
    </row>
    <row r="701" spans="1:4" x14ac:dyDescent="0.2">
      <c r="A701" s="19"/>
      <c r="B701" s="19"/>
      <c r="C701" s="19"/>
      <c r="D701" s="19"/>
    </row>
    <row r="702" spans="1:4" x14ac:dyDescent="0.2">
      <c r="A702" s="19"/>
      <c r="B702" s="19"/>
      <c r="C702" s="19"/>
      <c r="D702" s="19"/>
    </row>
    <row r="703" spans="1:4" x14ac:dyDescent="0.2">
      <c r="A703" s="19"/>
      <c r="B703" s="19"/>
      <c r="C703" s="19"/>
      <c r="D703" s="19"/>
    </row>
    <row r="704" spans="1:4" x14ac:dyDescent="0.2">
      <c r="A704" s="19"/>
      <c r="B704" s="19"/>
      <c r="C704" s="19"/>
      <c r="D704" s="19"/>
    </row>
    <row r="705" spans="1:4" x14ac:dyDescent="0.2">
      <c r="A705" s="19"/>
      <c r="B705" s="19"/>
      <c r="C705" s="19"/>
      <c r="D705" s="19"/>
    </row>
    <row r="706" spans="1:4" x14ac:dyDescent="0.2">
      <c r="A706" s="19"/>
      <c r="B706" s="19"/>
      <c r="C706" s="19"/>
      <c r="D706" s="19"/>
    </row>
    <row r="707" spans="1:4" x14ac:dyDescent="0.2">
      <c r="A707" s="19"/>
      <c r="B707" s="19"/>
      <c r="C707" s="19"/>
      <c r="D707" s="19"/>
    </row>
    <row r="708" spans="1:4" x14ac:dyDescent="0.2">
      <c r="A708" s="19"/>
      <c r="B708" s="19"/>
      <c r="C708" s="19"/>
      <c r="D708" s="19"/>
    </row>
    <row r="709" spans="1:4" x14ac:dyDescent="0.2">
      <c r="A709" s="19"/>
      <c r="B709" s="19"/>
      <c r="C709" s="19"/>
      <c r="D709" s="19"/>
    </row>
    <row r="710" spans="1:4" x14ac:dyDescent="0.2">
      <c r="A710" s="19"/>
      <c r="B710" s="19"/>
      <c r="C710" s="19"/>
      <c r="D710" s="19"/>
    </row>
    <row r="711" spans="1:4" x14ac:dyDescent="0.2">
      <c r="A711" s="19"/>
      <c r="B711" s="19"/>
      <c r="C711" s="19"/>
      <c r="D711" s="19"/>
    </row>
    <row r="712" spans="1:4" x14ac:dyDescent="0.2">
      <c r="A712" s="19"/>
      <c r="B712" s="19"/>
      <c r="C712" s="19"/>
      <c r="D712" s="19"/>
    </row>
    <row r="713" spans="1:4" x14ac:dyDescent="0.2">
      <c r="A713" s="19"/>
      <c r="B713" s="19"/>
      <c r="C713" s="19"/>
      <c r="D713" s="19"/>
    </row>
    <row r="714" spans="1:4" x14ac:dyDescent="0.2">
      <c r="A714" s="19"/>
      <c r="B714" s="19"/>
      <c r="C714" s="19"/>
      <c r="D714" s="19"/>
    </row>
    <row r="715" spans="1:4" x14ac:dyDescent="0.2">
      <c r="A715" s="19"/>
      <c r="B715" s="19"/>
      <c r="C715" s="19"/>
      <c r="D715" s="19"/>
    </row>
    <row r="716" spans="1:4" x14ac:dyDescent="0.2">
      <c r="A716" s="19"/>
      <c r="B716" s="19"/>
      <c r="C716" s="19"/>
      <c r="D716" s="19"/>
    </row>
    <row r="717" spans="1:4" x14ac:dyDescent="0.2">
      <c r="A717" s="19"/>
      <c r="B717" s="19"/>
      <c r="C717" s="19"/>
      <c r="D717" s="19"/>
    </row>
    <row r="718" spans="1:4" x14ac:dyDescent="0.2">
      <c r="A718" s="19"/>
      <c r="B718" s="19"/>
      <c r="C718" s="19"/>
      <c r="D718" s="19"/>
    </row>
    <row r="719" spans="1:4" x14ac:dyDescent="0.2">
      <c r="A719" s="19"/>
      <c r="B719" s="19"/>
      <c r="C719" s="19"/>
      <c r="D719" s="19"/>
    </row>
    <row r="720" spans="1:4" x14ac:dyDescent="0.2">
      <c r="A720" s="19"/>
      <c r="B720" s="19"/>
      <c r="C720" s="19"/>
      <c r="D720" s="19"/>
    </row>
    <row r="721" spans="1:4" x14ac:dyDescent="0.2">
      <c r="A721" s="19"/>
      <c r="B721" s="19"/>
      <c r="C721" s="19"/>
      <c r="D721" s="19"/>
    </row>
    <row r="722" spans="1:4" x14ac:dyDescent="0.2">
      <c r="A722" s="19"/>
      <c r="B722" s="19"/>
      <c r="C722" s="19"/>
      <c r="D722" s="19"/>
    </row>
    <row r="723" spans="1:4" x14ac:dyDescent="0.2">
      <c r="A723" s="19"/>
      <c r="B723" s="19"/>
      <c r="C723" s="19"/>
      <c r="D723" s="19"/>
    </row>
    <row r="724" spans="1:4" x14ac:dyDescent="0.2">
      <c r="A724" s="19"/>
      <c r="B724" s="19"/>
      <c r="C724" s="19"/>
      <c r="D724" s="19"/>
    </row>
    <row r="725" spans="1:4" x14ac:dyDescent="0.2">
      <c r="A725" s="19"/>
      <c r="B725" s="19"/>
      <c r="C725" s="19"/>
      <c r="D725" s="19"/>
    </row>
    <row r="726" spans="1:4" x14ac:dyDescent="0.2">
      <c r="A726" s="19"/>
      <c r="B726" s="19"/>
      <c r="C726" s="19"/>
      <c r="D726" s="19"/>
    </row>
    <row r="727" spans="1:4" x14ac:dyDescent="0.2">
      <c r="A727" s="19"/>
      <c r="B727" s="19"/>
      <c r="C727" s="19"/>
      <c r="D727" s="19"/>
    </row>
    <row r="728" spans="1:4" x14ac:dyDescent="0.2">
      <c r="A728" s="19"/>
      <c r="B728" s="19"/>
      <c r="C728" s="19"/>
      <c r="D728" s="19"/>
    </row>
    <row r="729" spans="1:4" x14ac:dyDescent="0.2">
      <c r="A729" s="19"/>
      <c r="B729" s="19"/>
      <c r="C729" s="19"/>
      <c r="D729" s="19"/>
    </row>
    <row r="730" spans="1:4" x14ac:dyDescent="0.2">
      <c r="A730" s="19"/>
      <c r="B730" s="19"/>
      <c r="C730" s="19"/>
      <c r="D730" s="19"/>
    </row>
    <row r="731" spans="1:4" x14ac:dyDescent="0.2">
      <c r="A731" s="19"/>
      <c r="B731" s="19"/>
      <c r="C731" s="19"/>
      <c r="D731" s="19"/>
    </row>
    <row r="732" spans="1:4" x14ac:dyDescent="0.2">
      <c r="A732" s="19"/>
      <c r="B732" s="19"/>
      <c r="C732" s="19"/>
      <c r="D732" s="19"/>
    </row>
    <row r="733" spans="1:4" x14ac:dyDescent="0.2">
      <c r="A733" s="19"/>
      <c r="B733" s="19"/>
      <c r="C733" s="19"/>
      <c r="D733" s="19"/>
    </row>
    <row r="734" spans="1:4" x14ac:dyDescent="0.2">
      <c r="A734" s="19"/>
      <c r="B734" s="19"/>
      <c r="C734" s="19"/>
      <c r="D734" s="19"/>
    </row>
    <row r="735" spans="1:4" x14ac:dyDescent="0.2">
      <c r="A735" s="19"/>
      <c r="B735" s="19"/>
      <c r="C735" s="19"/>
      <c r="D735" s="19"/>
    </row>
    <row r="736" spans="1:4" x14ac:dyDescent="0.2">
      <c r="A736" s="19"/>
      <c r="B736" s="19"/>
      <c r="C736" s="19"/>
      <c r="D736" s="19"/>
    </row>
    <row r="737" spans="1:4" x14ac:dyDescent="0.2">
      <c r="A737" s="19"/>
      <c r="B737" s="19"/>
      <c r="C737" s="19"/>
      <c r="D737" s="19"/>
    </row>
    <row r="738" spans="1:4" x14ac:dyDescent="0.2">
      <c r="A738" s="19"/>
      <c r="B738" s="19"/>
      <c r="C738" s="19"/>
      <c r="D738" s="19"/>
    </row>
    <row r="739" spans="1:4" x14ac:dyDescent="0.2">
      <c r="A739" s="19"/>
      <c r="B739" s="19"/>
      <c r="C739" s="19"/>
      <c r="D739" s="19"/>
    </row>
    <row r="740" spans="1:4" x14ac:dyDescent="0.2">
      <c r="A740" s="19"/>
      <c r="B740" s="19"/>
      <c r="C740" s="19"/>
      <c r="D740" s="19"/>
    </row>
    <row r="741" spans="1:4" x14ac:dyDescent="0.2">
      <c r="A741" s="19"/>
      <c r="B741" s="19"/>
      <c r="C741" s="19"/>
      <c r="D741" s="19"/>
    </row>
    <row r="742" spans="1:4" x14ac:dyDescent="0.2">
      <c r="A742" s="19"/>
      <c r="B742" s="19"/>
      <c r="C742" s="19"/>
      <c r="D742" s="19"/>
    </row>
    <row r="743" spans="1:4" x14ac:dyDescent="0.2">
      <c r="A743" s="19"/>
      <c r="B743" s="19"/>
      <c r="C743" s="19"/>
      <c r="D743" s="19"/>
    </row>
    <row r="744" spans="1:4" x14ac:dyDescent="0.2">
      <c r="A744" s="19"/>
      <c r="B744" s="19"/>
      <c r="C744" s="19"/>
      <c r="D744" s="19"/>
    </row>
    <row r="745" spans="1:4" x14ac:dyDescent="0.2">
      <c r="A745" s="19"/>
      <c r="B745" s="19"/>
      <c r="C745" s="19"/>
      <c r="D745" s="19"/>
    </row>
    <row r="746" spans="1:4" x14ac:dyDescent="0.2">
      <c r="A746" s="19"/>
      <c r="B746" s="19"/>
      <c r="C746" s="19"/>
      <c r="D746" s="19"/>
    </row>
    <row r="747" spans="1:4" x14ac:dyDescent="0.2">
      <c r="A747" s="19"/>
      <c r="B747" s="19"/>
      <c r="C747" s="19"/>
      <c r="D747" s="19"/>
    </row>
    <row r="748" spans="1:4" x14ac:dyDescent="0.2">
      <c r="A748" s="19"/>
      <c r="B748" s="19"/>
      <c r="C748" s="19"/>
      <c r="D748" s="19"/>
    </row>
    <row r="749" spans="1:4" x14ac:dyDescent="0.2">
      <c r="A749" s="19"/>
      <c r="B749" s="19"/>
      <c r="C749" s="19"/>
      <c r="D749" s="19"/>
    </row>
    <row r="750" spans="1:4" x14ac:dyDescent="0.2">
      <c r="A750" s="19"/>
      <c r="B750" s="19"/>
      <c r="C750" s="19"/>
      <c r="D750" s="19"/>
    </row>
    <row r="751" spans="1:4" x14ac:dyDescent="0.2">
      <c r="A751" s="19"/>
      <c r="B751" s="19"/>
      <c r="C751" s="19"/>
      <c r="D751" s="19"/>
    </row>
    <row r="752" spans="1:4" x14ac:dyDescent="0.2">
      <c r="A752" s="19"/>
      <c r="B752" s="19"/>
      <c r="C752" s="19"/>
      <c r="D752" s="19"/>
    </row>
    <row r="753" spans="1:4" x14ac:dyDescent="0.2">
      <c r="A753" s="19"/>
      <c r="B753" s="19"/>
      <c r="C753" s="19"/>
      <c r="D753" s="19"/>
    </row>
    <row r="754" spans="1:4" x14ac:dyDescent="0.2">
      <c r="A754" s="19"/>
      <c r="B754" s="19"/>
      <c r="C754" s="19"/>
      <c r="D754" s="19"/>
    </row>
    <row r="755" spans="1:4" x14ac:dyDescent="0.2">
      <c r="A755" s="19"/>
      <c r="B755" s="19"/>
      <c r="C755" s="19"/>
      <c r="D755" s="19"/>
    </row>
    <row r="756" spans="1:4" x14ac:dyDescent="0.2">
      <c r="A756" s="19"/>
      <c r="B756" s="19"/>
      <c r="C756" s="19"/>
      <c r="D756" s="19"/>
    </row>
    <row r="757" spans="1:4" x14ac:dyDescent="0.2">
      <c r="A757" s="19"/>
      <c r="B757" s="19"/>
      <c r="C757" s="19"/>
      <c r="D757" s="19"/>
    </row>
    <row r="758" spans="1:4" x14ac:dyDescent="0.2">
      <c r="A758" s="19"/>
      <c r="B758" s="19"/>
      <c r="C758" s="19"/>
      <c r="D758" s="19"/>
    </row>
    <row r="759" spans="1:4" x14ac:dyDescent="0.2">
      <c r="A759" s="19"/>
      <c r="B759" s="19"/>
      <c r="C759" s="19"/>
      <c r="D759" s="19"/>
    </row>
    <row r="760" spans="1:4" x14ac:dyDescent="0.2">
      <c r="A760" s="19"/>
      <c r="B760" s="19"/>
      <c r="C760" s="19"/>
      <c r="D760" s="19"/>
    </row>
    <row r="761" spans="1:4" x14ac:dyDescent="0.2">
      <c r="A761" s="19"/>
      <c r="B761" s="19"/>
      <c r="C761" s="19"/>
      <c r="D761" s="19"/>
    </row>
    <row r="762" spans="1:4" x14ac:dyDescent="0.2">
      <c r="A762" s="19"/>
      <c r="B762" s="19"/>
      <c r="C762" s="19"/>
      <c r="D762" s="19"/>
    </row>
    <row r="763" spans="1:4" x14ac:dyDescent="0.2">
      <c r="A763" s="19"/>
      <c r="B763" s="19"/>
      <c r="C763" s="19"/>
      <c r="D763" s="19"/>
    </row>
    <row r="764" spans="1:4" x14ac:dyDescent="0.2">
      <c r="A764" s="19"/>
      <c r="B764" s="19"/>
      <c r="C764" s="19"/>
      <c r="D764" s="19"/>
    </row>
    <row r="765" spans="1:4" x14ac:dyDescent="0.2">
      <c r="A765" s="19"/>
      <c r="B765" s="19"/>
      <c r="C765" s="19"/>
      <c r="D765" s="19"/>
    </row>
    <row r="766" spans="1:4" x14ac:dyDescent="0.2">
      <c r="A766" s="19"/>
      <c r="B766" s="19"/>
      <c r="C766" s="19"/>
      <c r="D766" s="19"/>
    </row>
    <row r="767" spans="1:4" x14ac:dyDescent="0.2">
      <c r="A767" s="19"/>
      <c r="B767" s="19"/>
      <c r="C767" s="19"/>
      <c r="D767" s="19"/>
    </row>
    <row r="768" spans="1:4" x14ac:dyDescent="0.2">
      <c r="A768" s="19"/>
      <c r="B768" s="19"/>
      <c r="C768" s="19"/>
      <c r="D768" s="19"/>
    </row>
    <row r="769" spans="1:4" x14ac:dyDescent="0.2">
      <c r="A769" s="19"/>
      <c r="B769" s="19"/>
      <c r="C769" s="19"/>
      <c r="D769" s="19"/>
    </row>
    <row r="770" spans="1:4" x14ac:dyDescent="0.2">
      <c r="A770" s="19"/>
      <c r="B770" s="19"/>
      <c r="C770" s="19"/>
      <c r="D770" s="19"/>
    </row>
    <row r="771" spans="1:4" x14ac:dyDescent="0.2">
      <c r="A771" s="19"/>
      <c r="B771" s="19"/>
      <c r="C771" s="19"/>
      <c r="D771" s="19"/>
    </row>
    <row r="772" spans="1:4" x14ac:dyDescent="0.2">
      <c r="A772" s="19"/>
      <c r="B772" s="19"/>
      <c r="C772" s="19"/>
      <c r="D772" s="19"/>
    </row>
    <row r="773" spans="1:4" x14ac:dyDescent="0.2">
      <c r="A773" s="19"/>
      <c r="B773" s="19"/>
      <c r="C773" s="19"/>
      <c r="D773" s="19"/>
    </row>
    <row r="774" spans="1:4" x14ac:dyDescent="0.2">
      <c r="A774" s="19"/>
      <c r="B774" s="19"/>
      <c r="C774" s="19"/>
      <c r="D774" s="19"/>
    </row>
    <row r="775" spans="1:4" x14ac:dyDescent="0.2">
      <c r="A775" s="19"/>
      <c r="B775" s="19"/>
      <c r="C775" s="19"/>
      <c r="D775" s="19"/>
    </row>
    <row r="776" spans="1:4" x14ac:dyDescent="0.2">
      <c r="A776" s="19"/>
      <c r="B776" s="19"/>
      <c r="C776" s="19"/>
      <c r="D776" s="19"/>
    </row>
    <row r="777" spans="1:4" x14ac:dyDescent="0.2">
      <c r="A777" s="19"/>
      <c r="B777" s="19"/>
      <c r="C777" s="19"/>
      <c r="D777" s="19"/>
    </row>
    <row r="778" spans="1:4" x14ac:dyDescent="0.2">
      <c r="A778" s="19"/>
      <c r="B778" s="19"/>
      <c r="C778" s="19"/>
      <c r="D778" s="19"/>
    </row>
    <row r="779" spans="1:4" x14ac:dyDescent="0.2">
      <c r="A779" s="19"/>
      <c r="B779" s="19"/>
      <c r="C779" s="19"/>
      <c r="D779" s="19"/>
    </row>
    <row r="780" spans="1:4" x14ac:dyDescent="0.2">
      <c r="A780" s="19"/>
      <c r="B780" s="19"/>
      <c r="C780" s="19"/>
      <c r="D780" s="19"/>
    </row>
    <row r="781" spans="1:4" x14ac:dyDescent="0.2">
      <c r="A781" s="19"/>
      <c r="B781" s="19"/>
      <c r="C781" s="19"/>
      <c r="D781" s="19"/>
    </row>
    <row r="782" spans="1:4" x14ac:dyDescent="0.2">
      <c r="A782" s="19"/>
      <c r="B782" s="19"/>
      <c r="C782" s="19"/>
      <c r="D782" s="19"/>
    </row>
    <row r="783" spans="1:4" x14ac:dyDescent="0.2">
      <c r="A783" s="19"/>
      <c r="B783" s="19"/>
      <c r="C783" s="19"/>
      <c r="D783" s="19"/>
    </row>
    <row r="784" spans="1:4" x14ac:dyDescent="0.2">
      <c r="A784" s="19"/>
      <c r="B784" s="19"/>
      <c r="C784" s="19"/>
      <c r="D784" s="19"/>
    </row>
    <row r="785" spans="1:4" x14ac:dyDescent="0.2">
      <c r="A785" s="19"/>
      <c r="B785" s="19"/>
      <c r="C785" s="19"/>
      <c r="D785" s="19"/>
    </row>
    <row r="786" spans="1:4" x14ac:dyDescent="0.2">
      <c r="A786" s="19"/>
      <c r="B786" s="19"/>
      <c r="C786" s="19"/>
      <c r="D786" s="19"/>
    </row>
    <row r="787" spans="1:4" x14ac:dyDescent="0.2">
      <c r="A787" s="19"/>
      <c r="B787" s="19"/>
      <c r="C787" s="19"/>
      <c r="D787" s="19"/>
    </row>
    <row r="788" spans="1:4" x14ac:dyDescent="0.2">
      <c r="A788" s="19"/>
      <c r="B788" s="19"/>
      <c r="C788" s="19"/>
      <c r="D788" s="19"/>
    </row>
    <row r="789" spans="1:4" x14ac:dyDescent="0.2">
      <c r="A789" s="19"/>
      <c r="B789" s="19"/>
      <c r="C789" s="19"/>
      <c r="D789" s="19"/>
    </row>
    <row r="790" spans="1:4" x14ac:dyDescent="0.2">
      <c r="A790" s="19"/>
      <c r="B790" s="19"/>
      <c r="C790" s="19"/>
      <c r="D790" s="19"/>
    </row>
    <row r="791" spans="1:4" x14ac:dyDescent="0.2">
      <c r="A791" s="19"/>
      <c r="B791" s="19"/>
      <c r="C791" s="19"/>
      <c r="D791" s="19"/>
    </row>
    <row r="792" spans="1:4" x14ac:dyDescent="0.2">
      <c r="A792" s="19"/>
      <c r="B792" s="19"/>
      <c r="C792" s="19"/>
      <c r="D792" s="19"/>
    </row>
    <row r="793" spans="1:4" x14ac:dyDescent="0.2">
      <c r="A793" s="19"/>
      <c r="B793" s="19"/>
      <c r="C793" s="19"/>
      <c r="D793" s="19"/>
    </row>
    <row r="794" spans="1:4" x14ac:dyDescent="0.2">
      <c r="A794" s="19"/>
      <c r="B794" s="19"/>
      <c r="C794" s="19"/>
      <c r="D794" s="19"/>
    </row>
    <row r="795" spans="1:4" x14ac:dyDescent="0.2">
      <c r="A795" s="19"/>
      <c r="B795" s="19"/>
      <c r="C795" s="19"/>
      <c r="D795" s="19"/>
    </row>
    <row r="796" spans="1:4" x14ac:dyDescent="0.2">
      <c r="A796" s="19"/>
      <c r="B796" s="19"/>
      <c r="C796" s="19"/>
      <c r="D796" s="19"/>
    </row>
    <row r="797" spans="1:4" x14ac:dyDescent="0.2">
      <c r="A797" s="19"/>
      <c r="B797" s="19"/>
      <c r="C797" s="19"/>
      <c r="D797" s="19"/>
    </row>
    <row r="798" spans="1:4" x14ac:dyDescent="0.2">
      <c r="A798" s="19"/>
      <c r="B798" s="19"/>
      <c r="C798" s="19"/>
      <c r="D798" s="19"/>
    </row>
    <row r="799" spans="1:4" x14ac:dyDescent="0.2">
      <c r="A799" s="19"/>
      <c r="B799" s="19"/>
      <c r="C799" s="19"/>
      <c r="D799" s="19"/>
    </row>
    <row r="800" spans="1:4" x14ac:dyDescent="0.2">
      <c r="A800" s="19"/>
      <c r="B800" s="19"/>
      <c r="C800" s="19"/>
      <c r="D800" s="19"/>
    </row>
    <row r="801" spans="1:4" x14ac:dyDescent="0.2">
      <c r="A801" s="19"/>
      <c r="B801" s="19"/>
      <c r="C801" s="19"/>
      <c r="D801" s="19"/>
    </row>
    <row r="802" spans="1:4" x14ac:dyDescent="0.2">
      <c r="A802" s="19"/>
      <c r="B802" s="19"/>
      <c r="C802" s="19"/>
      <c r="D802" s="19"/>
    </row>
    <row r="803" spans="1:4" x14ac:dyDescent="0.2">
      <c r="A803" s="19"/>
      <c r="B803" s="19"/>
      <c r="C803" s="19"/>
      <c r="D803" s="19"/>
    </row>
    <row r="804" spans="1:4" x14ac:dyDescent="0.2">
      <c r="A804" s="19"/>
      <c r="B804" s="19"/>
      <c r="C804" s="19"/>
      <c r="D804" s="19"/>
    </row>
    <row r="805" spans="1:4" x14ac:dyDescent="0.2">
      <c r="A805" s="19"/>
      <c r="B805" s="19"/>
      <c r="C805" s="19"/>
      <c r="D805" s="19"/>
    </row>
    <row r="806" spans="1:4" x14ac:dyDescent="0.2">
      <c r="A806" s="19"/>
      <c r="B806" s="19"/>
      <c r="C806" s="19"/>
      <c r="D806" s="19"/>
    </row>
    <row r="807" spans="1:4" x14ac:dyDescent="0.2">
      <c r="A807" s="19"/>
      <c r="B807" s="19"/>
      <c r="C807" s="19"/>
      <c r="D807" s="19"/>
    </row>
    <row r="808" spans="1:4" x14ac:dyDescent="0.2">
      <c r="A808" s="19"/>
      <c r="B808" s="19"/>
      <c r="C808" s="19"/>
      <c r="D808" s="19"/>
    </row>
    <row r="809" spans="1:4" x14ac:dyDescent="0.2">
      <c r="A809" s="19"/>
      <c r="B809" s="19"/>
      <c r="C809" s="19"/>
      <c r="D809" s="19"/>
    </row>
    <row r="810" spans="1:4" x14ac:dyDescent="0.2">
      <c r="A810" s="19"/>
      <c r="B810" s="19"/>
      <c r="C810" s="19"/>
      <c r="D810" s="19"/>
    </row>
    <row r="811" spans="1:4" x14ac:dyDescent="0.2">
      <c r="A811" s="19"/>
      <c r="B811" s="19"/>
      <c r="C811" s="19"/>
      <c r="D811" s="19"/>
    </row>
    <row r="812" spans="1:4" x14ac:dyDescent="0.2">
      <c r="A812" s="19"/>
      <c r="B812" s="19"/>
      <c r="C812" s="19"/>
      <c r="D812" s="19"/>
    </row>
    <row r="813" spans="1:4" x14ac:dyDescent="0.2">
      <c r="A813" s="19"/>
      <c r="B813" s="19"/>
      <c r="C813" s="19"/>
      <c r="D813" s="19"/>
    </row>
    <row r="814" spans="1:4" x14ac:dyDescent="0.2">
      <c r="A814" s="19"/>
      <c r="B814" s="19"/>
      <c r="C814" s="19"/>
      <c r="D814" s="19"/>
    </row>
    <row r="815" spans="1:4" x14ac:dyDescent="0.2">
      <c r="A815" s="19"/>
      <c r="B815" s="19"/>
      <c r="C815" s="19"/>
      <c r="D815" s="19"/>
    </row>
    <row r="816" spans="1:4" x14ac:dyDescent="0.2">
      <c r="A816" s="19"/>
      <c r="B816" s="19"/>
      <c r="C816" s="19"/>
      <c r="D816" s="19"/>
    </row>
    <row r="817" spans="1:4" x14ac:dyDescent="0.2">
      <c r="A817" s="19"/>
      <c r="B817" s="19"/>
      <c r="C817" s="19"/>
      <c r="D817" s="19"/>
    </row>
    <row r="818" spans="1:4" x14ac:dyDescent="0.2">
      <c r="A818" s="19"/>
      <c r="B818" s="19"/>
      <c r="C818" s="19"/>
      <c r="D818" s="19"/>
    </row>
    <row r="819" spans="1:4" x14ac:dyDescent="0.2">
      <c r="A819" s="19"/>
      <c r="B819" s="19"/>
      <c r="C819" s="19"/>
      <c r="D819" s="19"/>
    </row>
    <row r="820" spans="1:4" x14ac:dyDescent="0.2">
      <c r="A820" s="19"/>
      <c r="B820" s="19"/>
      <c r="C820" s="19"/>
      <c r="D820" s="19"/>
    </row>
    <row r="821" spans="1:4" x14ac:dyDescent="0.2">
      <c r="A821" s="19"/>
      <c r="B821" s="19"/>
      <c r="C821" s="19"/>
      <c r="D821" s="19"/>
    </row>
    <row r="822" spans="1:4" x14ac:dyDescent="0.2">
      <c r="A822" s="19"/>
      <c r="B822" s="19"/>
      <c r="C822" s="19"/>
      <c r="D822" s="19"/>
    </row>
    <row r="823" spans="1:4" x14ac:dyDescent="0.2">
      <c r="A823" s="19"/>
      <c r="B823" s="19"/>
      <c r="C823" s="19"/>
      <c r="D823" s="19"/>
    </row>
    <row r="824" spans="1:4" x14ac:dyDescent="0.2">
      <c r="A824" s="19"/>
      <c r="B824" s="19"/>
      <c r="C824" s="19"/>
      <c r="D824" s="19"/>
    </row>
    <row r="825" spans="1:4" x14ac:dyDescent="0.2">
      <c r="A825" s="19"/>
      <c r="B825" s="19"/>
      <c r="C825" s="19"/>
      <c r="D825" s="19"/>
    </row>
    <row r="826" spans="1:4" x14ac:dyDescent="0.2">
      <c r="A826" s="19"/>
      <c r="B826" s="19"/>
      <c r="C826" s="19"/>
      <c r="D826" s="19"/>
    </row>
    <row r="827" spans="1:4" x14ac:dyDescent="0.2">
      <c r="A827" s="19"/>
      <c r="B827" s="19"/>
      <c r="C827" s="19"/>
      <c r="D827" s="19"/>
    </row>
    <row r="828" spans="1:4" x14ac:dyDescent="0.2">
      <c r="A828" s="19"/>
      <c r="B828" s="19"/>
      <c r="C828" s="19"/>
      <c r="D828" s="19"/>
    </row>
    <row r="829" spans="1:4" x14ac:dyDescent="0.2">
      <c r="A829" s="19"/>
      <c r="B829" s="19"/>
      <c r="C829" s="19"/>
      <c r="D829" s="19"/>
    </row>
    <row r="830" spans="1:4" x14ac:dyDescent="0.2">
      <c r="A830" s="19"/>
      <c r="B830" s="19"/>
      <c r="C830" s="19"/>
      <c r="D830" s="19"/>
    </row>
    <row r="831" spans="1:4" x14ac:dyDescent="0.2">
      <c r="A831" s="19"/>
      <c r="B831" s="19"/>
      <c r="C831" s="19"/>
      <c r="D831" s="19"/>
    </row>
    <row r="832" spans="1:4" x14ac:dyDescent="0.2">
      <c r="A832" s="19"/>
      <c r="B832" s="19"/>
      <c r="C832" s="19"/>
      <c r="D832" s="19"/>
    </row>
    <row r="833" spans="1:4" x14ac:dyDescent="0.2">
      <c r="A833" s="19"/>
      <c r="B833" s="19"/>
      <c r="C833" s="19"/>
      <c r="D833" s="19"/>
    </row>
    <row r="834" spans="1:4" x14ac:dyDescent="0.2">
      <c r="A834" s="19"/>
      <c r="B834" s="19"/>
      <c r="C834" s="19"/>
      <c r="D834" s="19"/>
    </row>
    <row r="835" spans="1:4" x14ac:dyDescent="0.2">
      <c r="A835" s="19"/>
      <c r="B835" s="19"/>
      <c r="C835" s="19"/>
      <c r="D835" s="19"/>
    </row>
    <row r="836" spans="1:4" x14ac:dyDescent="0.2">
      <c r="A836" s="19"/>
      <c r="B836" s="19"/>
      <c r="C836" s="19"/>
      <c r="D836" s="19"/>
    </row>
    <row r="837" spans="1:4" x14ac:dyDescent="0.2">
      <c r="A837" s="19"/>
      <c r="B837" s="19"/>
      <c r="C837" s="19"/>
      <c r="D837" s="19"/>
    </row>
    <row r="838" spans="1:4" x14ac:dyDescent="0.2">
      <c r="A838" s="19"/>
      <c r="B838" s="19"/>
      <c r="C838" s="19"/>
      <c r="D838" s="19"/>
    </row>
    <row r="839" spans="1:4" x14ac:dyDescent="0.2">
      <c r="A839" s="19"/>
      <c r="B839" s="19"/>
      <c r="C839" s="19"/>
      <c r="D839" s="19"/>
    </row>
    <row r="840" spans="1:4" x14ac:dyDescent="0.2">
      <c r="A840" s="19"/>
      <c r="B840" s="19"/>
      <c r="C840" s="19"/>
      <c r="D840" s="19"/>
    </row>
    <row r="841" spans="1:4" x14ac:dyDescent="0.2">
      <c r="A841" s="19"/>
      <c r="B841" s="19"/>
      <c r="C841" s="19"/>
      <c r="D841" s="19"/>
    </row>
    <row r="842" spans="1:4" x14ac:dyDescent="0.2">
      <c r="A842" s="19"/>
      <c r="B842" s="19"/>
      <c r="C842" s="19"/>
      <c r="D842" s="19"/>
    </row>
    <row r="843" spans="1:4" x14ac:dyDescent="0.2">
      <c r="A843" s="19"/>
      <c r="B843" s="19"/>
      <c r="C843" s="19"/>
      <c r="D843" s="19"/>
    </row>
    <row r="844" spans="1:4" x14ac:dyDescent="0.2">
      <c r="A844" s="19"/>
      <c r="B844" s="19"/>
      <c r="C844" s="19"/>
      <c r="D844" s="19"/>
    </row>
    <row r="845" spans="1:4" x14ac:dyDescent="0.2">
      <c r="A845" s="19"/>
      <c r="B845" s="19"/>
      <c r="C845" s="19"/>
      <c r="D845" s="19"/>
    </row>
    <row r="846" spans="1:4" x14ac:dyDescent="0.2">
      <c r="A846" s="19"/>
      <c r="B846" s="19"/>
      <c r="C846" s="19"/>
      <c r="D846" s="19"/>
    </row>
    <row r="847" spans="1:4" x14ac:dyDescent="0.2">
      <c r="A847" s="19"/>
      <c r="B847" s="19"/>
      <c r="C847" s="19"/>
      <c r="D847" s="19"/>
    </row>
    <row r="848" spans="1:4" x14ac:dyDescent="0.2">
      <c r="A848" s="19"/>
      <c r="B848" s="19"/>
      <c r="C848" s="19"/>
      <c r="D848" s="19"/>
    </row>
    <row r="849" spans="1:4" x14ac:dyDescent="0.2">
      <c r="A849" s="19"/>
      <c r="B849" s="19"/>
      <c r="C849" s="19"/>
      <c r="D849" s="19"/>
    </row>
    <row r="850" spans="1:4" x14ac:dyDescent="0.2">
      <c r="A850" s="19"/>
      <c r="B850" s="19"/>
      <c r="C850" s="19"/>
      <c r="D850" s="19"/>
    </row>
    <row r="851" spans="1:4" x14ac:dyDescent="0.2">
      <c r="A851" s="19"/>
      <c r="B851" s="19"/>
      <c r="C851" s="19"/>
      <c r="D851" s="19"/>
    </row>
    <row r="852" spans="1:4" x14ac:dyDescent="0.2">
      <c r="A852" s="19"/>
      <c r="B852" s="19"/>
      <c r="C852" s="19"/>
      <c r="D852" s="19"/>
    </row>
    <row r="853" spans="1:4" x14ac:dyDescent="0.2">
      <c r="A853" s="19"/>
      <c r="B853" s="19"/>
      <c r="C853" s="19"/>
      <c r="D853" s="19"/>
    </row>
    <row r="854" spans="1:4" x14ac:dyDescent="0.2">
      <c r="A854" s="19"/>
      <c r="B854" s="19"/>
      <c r="C854" s="19"/>
      <c r="D854" s="19"/>
    </row>
    <row r="855" spans="1:4" x14ac:dyDescent="0.2">
      <c r="A855" s="19"/>
      <c r="B855" s="19"/>
      <c r="C855" s="19"/>
      <c r="D855" s="19"/>
    </row>
    <row r="856" spans="1:4" x14ac:dyDescent="0.2">
      <c r="A856" s="19"/>
      <c r="B856" s="19"/>
      <c r="C856" s="19"/>
      <c r="D856" s="19"/>
    </row>
    <row r="857" spans="1:4" x14ac:dyDescent="0.2">
      <c r="A857" s="19"/>
      <c r="B857" s="19"/>
      <c r="C857" s="19"/>
      <c r="D857" s="19"/>
    </row>
    <row r="858" spans="1:4" x14ac:dyDescent="0.2">
      <c r="A858" s="19"/>
      <c r="B858" s="19"/>
      <c r="C858" s="19"/>
      <c r="D858" s="19"/>
    </row>
    <row r="859" spans="1:4" x14ac:dyDescent="0.2">
      <c r="A859" s="19"/>
      <c r="B859" s="19"/>
      <c r="C859" s="19"/>
      <c r="D859" s="19"/>
    </row>
    <row r="860" spans="1:4" x14ac:dyDescent="0.2">
      <c r="A860" s="19"/>
      <c r="B860" s="19"/>
      <c r="C860" s="19"/>
      <c r="D860" s="19"/>
    </row>
    <row r="861" spans="1:4" x14ac:dyDescent="0.2">
      <c r="A861" s="19"/>
      <c r="B861" s="19"/>
      <c r="C861" s="19"/>
      <c r="D861" s="19"/>
    </row>
    <row r="862" spans="1:4" x14ac:dyDescent="0.2">
      <c r="A862" s="19"/>
      <c r="B862" s="19"/>
      <c r="C862" s="19"/>
      <c r="D862" s="19"/>
    </row>
    <row r="863" spans="1:4" x14ac:dyDescent="0.2">
      <c r="A863" s="19"/>
      <c r="B863" s="19"/>
      <c r="C863" s="19"/>
      <c r="D863" s="19"/>
    </row>
    <row r="864" spans="1:4" x14ac:dyDescent="0.2">
      <c r="A864" s="19"/>
      <c r="B864" s="19"/>
      <c r="C864" s="19"/>
      <c r="D864" s="19"/>
    </row>
    <row r="865" spans="1:4" x14ac:dyDescent="0.2">
      <c r="A865" s="19"/>
      <c r="B865" s="19"/>
      <c r="C865" s="19"/>
      <c r="D865" s="19"/>
    </row>
    <row r="866" spans="1:4" x14ac:dyDescent="0.2">
      <c r="A866" s="19"/>
      <c r="B866" s="19"/>
      <c r="C866" s="19"/>
      <c r="D866" s="19"/>
    </row>
    <row r="867" spans="1:4" x14ac:dyDescent="0.2">
      <c r="A867" s="19"/>
      <c r="B867" s="19"/>
      <c r="C867" s="19"/>
      <c r="D867" s="19"/>
    </row>
    <row r="868" spans="1:4" x14ac:dyDescent="0.2">
      <c r="A868" s="19"/>
      <c r="B868" s="19"/>
      <c r="C868" s="19"/>
      <c r="D868" s="19"/>
    </row>
    <row r="869" spans="1:4" x14ac:dyDescent="0.2">
      <c r="A869" s="19"/>
      <c r="B869" s="19"/>
      <c r="C869" s="19"/>
      <c r="D869" s="19"/>
    </row>
    <row r="870" spans="1:4" x14ac:dyDescent="0.2">
      <c r="A870" s="19"/>
      <c r="B870" s="19"/>
      <c r="C870" s="19"/>
      <c r="D870" s="19"/>
    </row>
    <row r="871" spans="1:4" x14ac:dyDescent="0.2">
      <c r="A871" s="19"/>
      <c r="B871" s="19"/>
      <c r="C871" s="19"/>
      <c r="D871" s="19"/>
    </row>
    <row r="872" spans="1:4" x14ac:dyDescent="0.2">
      <c r="A872" s="19"/>
      <c r="B872" s="19"/>
      <c r="C872" s="19"/>
      <c r="D872" s="19"/>
    </row>
    <row r="873" spans="1:4" x14ac:dyDescent="0.2">
      <c r="A873" s="19"/>
      <c r="B873" s="19"/>
      <c r="C873" s="19"/>
      <c r="D873" s="19"/>
    </row>
    <row r="874" spans="1:4" x14ac:dyDescent="0.2">
      <c r="A874" s="19"/>
      <c r="B874" s="19"/>
      <c r="C874" s="19"/>
      <c r="D874" s="19"/>
    </row>
    <row r="875" spans="1:4" x14ac:dyDescent="0.2">
      <c r="A875" s="19"/>
      <c r="B875" s="19"/>
      <c r="C875" s="19"/>
      <c r="D875" s="19"/>
    </row>
    <row r="876" spans="1:4" x14ac:dyDescent="0.2">
      <c r="A876" s="19"/>
      <c r="B876" s="19"/>
      <c r="C876" s="19"/>
      <c r="D876" s="19"/>
    </row>
    <row r="877" spans="1:4" x14ac:dyDescent="0.2">
      <c r="A877" s="19"/>
      <c r="B877" s="19"/>
      <c r="C877" s="19"/>
      <c r="D877" s="19"/>
    </row>
    <row r="878" spans="1:4" x14ac:dyDescent="0.2">
      <c r="A878" s="19"/>
      <c r="B878" s="19"/>
      <c r="C878" s="19"/>
      <c r="D878" s="19"/>
    </row>
    <row r="879" spans="1:4" x14ac:dyDescent="0.2">
      <c r="A879" s="19"/>
      <c r="B879" s="19"/>
      <c r="C879" s="19"/>
      <c r="D879" s="19"/>
    </row>
    <row r="880" spans="1:4" x14ac:dyDescent="0.2">
      <c r="A880" s="19"/>
      <c r="B880" s="19"/>
      <c r="C880" s="19"/>
      <c r="D880" s="19"/>
    </row>
    <row r="881" spans="1:4" x14ac:dyDescent="0.2">
      <c r="A881" s="19"/>
      <c r="B881" s="19"/>
      <c r="C881" s="19"/>
      <c r="D881" s="19"/>
    </row>
    <row r="882" spans="1:4" x14ac:dyDescent="0.2">
      <c r="A882" s="19"/>
      <c r="B882" s="19"/>
      <c r="C882" s="19"/>
      <c r="D882" s="19"/>
    </row>
    <row r="883" spans="1:4" x14ac:dyDescent="0.2">
      <c r="A883" s="19"/>
      <c r="B883" s="19"/>
      <c r="C883" s="19"/>
      <c r="D883" s="19"/>
    </row>
    <row r="884" spans="1:4" x14ac:dyDescent="0.2">
      <c r="A884" s="19"/>
      <c r="B884" s="19"/>
      <c r="C884" s="19"/>
      <c r="D884" s="19"/>
    </row>
    <row r="885" spans="1:4" x14ac:dyDescent="0.2">
      <c r="A885" s="19"/>
      <c r="B885" s="19"/>
      <c r="C885" s="19"/>
      <c r="D885" s="19"/>
    </row>
    <row r="886" spans="1:4" x14ac:dyDescent="0.2">
      <c r="A886" s="19"/>
      <c r="B886" s="19"/>
      <c r="C886" s="19"/>
      <c r="D886" s="19"/>
    </row>
    <row r="887" spans="1:4" x14ac:dyDescent="0.2">
      <c r="A887" s="19"/>
      <c r="B887" s="19"/>
      <c r="C887" s="19"/>
      <c r="D887" s="19"/>
    </row>
    <row r="888" spans="1:4" x14ac:dyDescent="0.2">
      <c r="A888" s="19"/>
      <c r="B888" s="19"/>
      <c r="C888" s="19"/>
      <c r="D888" s="19"/>
    </row>
    <row r="889" spans="1:4" x14ac:dyDescent="0.2">
      <c r="A889" s="19"/>
      <c r="B889" s="19"/>
      <c r="C889" s="19"/>
      <c r="D889" s="19"/>
    </row>
    <row r="890" spans="1:4" x14ac:dyDescent="0.2">
      <c r="A890" s="19"/>
      <c r="B890" s="19"/>
      <c r="C890" s="19"/>
      <c r="D890" s="19"/>
    </row>
    <row r="891" spans="1:4" x14ac:dyDescent="0.2">
      <c r="A891" s="19"/>
      <c r="B891" s="19"/>
      <c r="C891" s="19"/>
      <c r="D891" s="19"/>
    </row>
    <row r="892" spans="1:4" x14ac:dyDescent="0.2">
      <c r="A892" s="19"/>
      <c r="B892" s="19"/>
      <c r="C892" s="19"/>
      <c r="D892" s="19"/>
    </row>
    <row r="893" spans="1:4" x14ac:dyDescent="0.2">
      <c r="A893" s="19"/>
      <c r="B893" s="19"/>
      <c r="C893" s="19"/>
      <c r="D893" s="19"/>
    </row>
    <row r="894" spans="1:4" x14ac:dyDescent="0.2">
      <c r="A894" s="19"/>
      <c r="B894" s="19"/>
      <c r="C894" s="19"/>
      <c r="D894" s="19"/>
    </row>
    <row r="895" spans="1:4" x14ac:dyDescent="0.2">
      <c r="A895" s="19"/>
      <c r="B895" s="19"/>
      <c r="C895" s="19"/>
      <c r="D895" s="19"/>
    </row>
    <row r="896" spans="1:4" x14ac:dyDescent="0.2">
      <c r="A896" s="19"/>
      <c r="B896" s="19"/>
      <c r="C896" s="19"/>
      <c r="D896" s="19"/>
    </row>
    <row r="897" spans="1:4" x14ac:dyDescent="0.2">
      <c r="A897" s="19"/>
      <c r="B897" s="19"/>
      <c r="C897" s="19"/>
      <c r="D897" s="19"/>
    </row>
    <row r="898" spans="1:4" x14ac:dyDescent="0.2">
      <c r="A898" s="19"/>
      <c r="B898" s="19"/>
      <c r="C898" s="19"/>
      <c r="D898" s="19"/>
    </row>
    <row r="899" spans="1:4" x14ac:dyDescent="0.2">
      <c r="A899" s="19"/>
      <c r="B899" s="19"/>
      <c r="C899" s="19"/>
      <c r="D899" s="19"/>
    </row>
    <row r="900" spans="1:4" x14ac:dyDescent="0.2">
      <c r="A900" s="19"/>
      <c r="B900" s="19"/>
      <c r="C900" s="19"/>
      <c r="D900" s="19"/>
    </row>
    <row r="901" spans="1:4" x14ac:dyDescent="0.2">
      <c r="A901" s="19"/>
      <c r="B901" s="19"/>
      <c r="C901" s="19"/>
      <c r="D901" s="19"/>
    </row>
    <row r="902" spans="1:4" x14ac:dyDescent="0.2">
      <c r="A902" s="19"/>
      <c r="B902" s="19"/>
      <c r="C902" s="19"/>
      <c r="D902" s="19"/>
    </row>
    <row r="903" spans="1:4" x14ac:dyDescent="0.2">
      <c r="A903" s="19"/>
      <c r="B903" s="19"/>
      <c r="C903" s="19"/>
      <c r="D903" s="19"/>
    </row>
    <row r="904" spans="1:4" x14ac:dyDescent="0.2">
      <c r="A904" s="19"/>
      <c r="B904" s="19"/>
      <c r="C904" s="19"/>
      <c r="D904" s="19"/>
    </row>
    <row r="905" spans="1:4" x14ac:dyDescent="0.2">
      <c r="A905" s="19"/>
      <c r="B905" s="19"/>
      <c r="C905" s="19"/>
      <c r="D905" s="19"/>
    </row>
    <row r="906" spans="1:4" x14ac:dyDescent="0.2">
      <c r="A906" s="19"/>
      <c r="B906" s="19"/>
      <c r="C906" s="19"/>
      <c r="D906" s="19"/>
    </row>
    <row r="907" spans="1:4" x14ac:dyDescent="0.2">
      <c r="A907" s="19"/>
      <c r="B907" s="19"/>
      <c r="C907" s="19"/>
      <c r="D907" s="19"/>
    </row>
    <row r="908" spans="1:4" x14ac:dyDescent="0.2">
      <c r="A908" s="19"/>
      <c r="B908" s="19"/>
      <c r="C908" s="19"/>
      <c r="D908" s="19"/>
    </row>
    <row r="909" spans="1:4" x14ac:dyDescent="0.2">
      <c r="A909" s="19"/>
      <c r="B909" s="19"/>
      <c r="C909" s="19"/>
      <c r="D909" s="19"/>
    </row>
    <row r="910" spans="1:4" x14ac:dyDescent="0.2">
      <c r="A910" s="19"/>
      <c r="B910" s="19"/>
      <c r="C910" s="19"/>
      <c r="D910" s="19"/>
    </row>
    <row r="911" spans="1:4" x14ac:dyDescent="0.2">
      <c r="A911" s="19"/>
      <c r="B911" s="19"/>
      <c r="C911" s="19"/>
      <c r="D911" s="19"/>
    </row>
    <row r="912" spans="1:4" x14ac:dyDescent="0.2">
      <c r="A912" s="19"/>
      <c r="B912" s="19"/>
      <c r="C912" s="19"/>
      <c r="D912" s="19"/>
    </row>
    <row r="913" spans="1:4" x14ac:dyDescent="0.2">
      <c r="A913" s="19"/>
      <c r="B913" s="19"/>
      <c r="C913" s="19"/>
      <c r="D913" s="19"/>
    </row>
    <row r="914" spans="1:4" x14ac:dyDescent="0.2">
      <c r="A914" s="19"/>
      <c r="B914" s="19"/>
      <c r="C914" s="19"/>
      <c r="D914" s="19"/>
    </row>
    <row r="915" spans="1:4" x14ac:dyDescent="0.2">
      <c r="A915" s="19"/>
      <c r="B915" s="19"/>
      <c r="C915" s="19"/>
      <c r="D915" s="19"/>
    </row>
    <row r="916" spans="1:4" x14ac:dyDescent="0.2">
      <c r="A916" s="19"/>
      <c r="B916" s="19"/>
      <c r="C916" s="19"/>
      <c r="D916" s="19"/>
    </row>
    <row r="917" spans="1:4" x14ac:dyDescent="0.2">
      <c r="A917" s="19"/>
      <c r="B917" s="19"/>
      <c r="C917" s="19"/>
      <c r="D917" s="19"/>
    </row>
    <row r="918" spans="1:4" x14ac:dyDescent="0.2">
      <c r="A918" s="19"/>
      <c r="B918" s="19"/>
      <c r="C918" s="19"/>
      <c r="D918" s="19"/>
    </row>
    <row r="919" spans="1:4" x14ac:dyDescent="0.2">
      <c r="A919" s="19"/>
      <c r="B919" s="19"/>
      <c r="C919" s="19"/>
      <c r="D919" s="19"/>
    </row>
    <row r="920" spans="1:4" x14ac:dyDescent="0.2">
      <c r="A920" s="19"/>
      <c r="B920" s="19"/>
      <c r="C920" s="19"/>
      <c r="D920" s="19"/>
    </row>
    <row r="921" spans="1:4" x14ac:dyDescent="0.2">
      <c r="A921" s="19"/>
      <c r="B921" s="19"/>
      <c r="C921" s="19"/>
      <c r="D921" s="19"/>
    </row>
    <row r="922" spans="1:4" x14ac:dyDescent="0.2">
      <c r="A922" s="19"/>
      <c r="B922" s="19"/>
      <c r="C922" s="19"/>
      <c r="D922" s="19"/>
    </row>
    <row r="923" spans="1:4" x14ac:dyDescent="0.2">
      <c r="A923" s="19"/>
      <c r="B923" s="19"/>
      <c r="C923" s="19"/>
      <c r="D923" s="19"/>
    </row>
    <row r="924" spans="1:4" x14ac:dyDescent="0.2">
      <c r="A924" s="19"/>
      <c r="B924" s="19"/>
      <c r="C924" s="19"/>
      <c r="D924" s="19"/>
    </row>
    <row r="925" spans="1:4" x14ac:dyDescent="0.2">
      <c r="A925" s="19"/>
      <c r="B925" s="19"/>
      <c r="C925" s="19"/>
      <c r="D925" s="19"/>
    </row>
    <row r="926" spans="1:4" x14ac:dyDescent="0.2">
      <c r="A926" s="19"/>
      <c r="B926" s="19"/>
      <c r="C926" s="19"/>
      <c r="D926" s="19"/>
    </row>
    <row r="927" spans="1:4" x14ac:dyDescent="0.2">
      <c r="A927" s="19"/>
      <c r="B927" s="19"/>
      <c r="C927" s="19"/>
      <c r="D927" s="19"/>
    </row>
    <row r="928" spans="1:4" x14ac:dyDescent="0.2">
      <c r="A928" s="19"/>
      <c r="B928" s="19"/>
      <c r="C928" s="19"/>
      <c r="D928" s="19"/>
    </row>
    <row r="929" spans="1:4" x14ac:dyDescent="0.2">
      <c r="A929" s="19"/>
      <c r="B929" s="19"/>
      <c r="C929" s="19"/>
      <c r="D929" s="19"/>
    </row>
    <row r="930" spans="1:4" x14ac:dyDescent="0.2">
      <c r="A930" s="19"/>
      <c r="B930" s="19"/>
      <c r="C930" s="19"/>
      <c r="D930" s="19"/>
    </row>
    <row r="931" spans="1:4" x14ac:dyDescent="0.2">
      <c r="A931" s="19"/>
      <c r="B931" s="19"/>
      <c r="C931" s="19"/>
      <c r="D931" s="19"/>
    </row>
    <row r="932" spans="1:4" x14ac:dyDescent="0.2">
      <c r="A932" s="19"/>
      <c r="B932" s="19"/>
      <c r="C932" s="19"/>
      <c r="D932" s="19"/>
    </row>
    <row r="933" spans="1:4" x14ac:dyDescent="0.2">
      <c r="A933" s="19"/>
      <c r="B933" s="19"/>
      <c r="C933" s="19"/>
      <c r="D933" s="19"/>
    </row>
    <row r="934" spans="1:4" x14ac:dyDescent="0.2">
      <c r="A934" s="19"/>
      <c r="B934" s="19"/>
      <c r="C934" s="19"/>
      <c r="D934" s="19"/>
    </row>
    <row r="935" spans="1:4" x14ac:dyDescent="0.2">
      <c r="A935" s="19"/>
      <c r="B935" s="19"/>
      <c r="C935" s="19"/>
      <c r="D935" s="19"/>
    </row>
    <row r="936" spans="1:4" x14ac:dyDescent="0.2">
      <c r="A936" s="19"/>
      <c r="B936" s="19"/>
      <c r="C936" s="19"/>
      <c r="D936" s="19"/>
    </row>
    <row r="937" spans="1:4" x14ac:dyDescent="0.2">
      <c r="A937" s="19"/>
      <c r="B937" s="19"/>
      <c r="C937" s="19"/>
      <c r="D937" s="19"/>
    </row>
    <row r="938" spans="1:4" x14ac:dyDescent="0.2">
      <c r="A938" s="19"/>
      <c r="B938" s="19"/>
      <c r="C938" s="19"/>
      <c r="D938" s="19"/>
    </row>
    <row r="939" spans="1:4" x14ac:dyDescent="0.2">
      <c r="A939" s="19"/>
      <c r="B939" s="19"/>
      <c r="C939" s="19"/>
      <c r="D939" s="19"/>
    </row>
    <row r="940" spans="1:4" x14ac:dyDescent="0.2">
      <c r="A940" s="19"/>
      <c r="B940" s="19"/>
      <c r="C940" s="19"/>
      <c r="D940" s="19"/>
    </row>
    <row r="941" spans="1:4" x14ac:dyDescent="0.2">
      <c r="A941" s="19"/>
      <c r="B941" s="19"/>
      <c r="C941" s="19"/>
      <c r="D941" s="19"/>
    </row>
    <row r="942" spans="1:4" x14ac:dyDescent="0.2">
      <c r="A942" s="19"/>
      <c r="B942" s="19"/>
      <c r="C942" s="19"/>
      <c r="D942" s="19"/>
    </row>
    <row r="943" spans="1:4" x14ac:dyDescent="0.2">
      <c r="A943" s="19"/>
      <c r="B943" s="19"/>
      <c r="C943" s="19"/>
      <c r="D943" s="19"/>
    </row>
    <row r="944" spans="1:4" x14ac:dyDescent="0.2">
      <c r="A944" s="19"/>
      <c r="B944" s="19"/>
      <c r="C944" s="19"/>
      <c r="D944" s="19"/>
    </row>
    <row r="945" spans="1:4" x14ac:dyDescent="0.2">
      <c r="A945" s="19"/>
      <c r="B945" s="19"/>
      <c r="C945" s="19"/>
      <c r="D945" s="19"/>
    </row>
    <row r="946" spans="1:4" x14ac:dyDescent="0.2">
      <c r="A946" s="19"/>
      <c r="B946" s="19"/>
      <c r="C946" s="19"/>
      <c r="D946" s="19"/>
    </row>
    <row r="947" spans="1:4" x14ac:dyDescent="0.2">
      <c r="A947" s="19"/>
      <c r="B947" s="19"/>
      <c r="C947" s="19"/>
      <c r="D947" s="19"/>
    </row>
    <row r="948" spans="1:4" x14ac:dyDescent="0.2">
      <c r="A948" s="19"/>
      <c r="B948" s="19"/>
      <c r="C948" s="19"/>
      <c r="D948" s="19"/>
    </row>
    <row r="949" spans="1:4" x14ac:dyDescent="0.2">
      <c r="A949" s="19"/>
      <c r="B949" s="19"/>
      <c r="C949" s="19"/>
      <c r="D949" s="19"/>
    </row>
    <row r="950" spans="1:4" x14ac:dyDescent="0.2">
      <c r="A950" s="19"/>
      <c r="B950" s="19"/>
      <c r="C950" s="19"/>
      <c r="D950" s="19"/>
    </row>
    <row r="951" spans="1:4" x14ac:dyDescent="0.2">
      <c r="A951" s="19"/>
      <c r="B951" s="19"/>
      <c r="C951" s="19"/>
      <c r="D951" s="19"/>
    </row>
    <row r="952" spans="1:4" x14ac:dyDescent="0.2">
      <c r="A952" s="19"/>
      <c r="B952" s="19"/>
      <c r="C952" s="19"/>
      <c r="D952" s="19"/>
    </row>
    <row r="953" spans="1:4" x14ac:dyDescent="0.2">
      <c r="A953" s="19"/>
      <c r="B953" s="19"/>
      <c r="C953" s="19"/>
      <c r="D953" s="19"/>
    </row>
    <row r="954" spans="1:4" x14ac:dyDescent="0.2">
      <c r="A954" s="19"/>
      <c r="B954" s="19"/>
      <c r="C954" s="19"/>
      <c r="D954" s="19"/>
    </row>
    <row r="955" spans="1:4" x14ac:dyDescent="0.2">
      <c r="A955" s="19"/>
      <c r="B955" s="19"/>
      <c r="C955" s="19"/>
      <c r="D955" s="19"/>
    </row>
    <row r="956" spans="1:4" x14ac:dyDescent="0.2">
      <c r="A956" s="19"/>
      <c r="B956" s="19"/>
      <c r="C956" s="19"/>
      <c r="D956" s="19"/>
    </row>
    <row r="957" spans="1:4" x14ac:dyDescent="0.2">
      <c r="A957" s="19"/>
      <c r="B957" s="19"/>
      <c r="C957" s="19"/>
      <c r="D957" s="19"/>
    </row>
    <row r="958" spans="1:4" x14ac:dyDescent="0.2">
      <c r="A958" s="19"/>
      <c r="B958" s="19"/>
      <c r="C958" s="19"/>
      <c r="D958" s="19"/>
    </row>
    <row r="959" spans="1:4" x14ac:dyDescent="0.2">
      <c r="A959" s="19"/>
      <c r="B959" s="19"/>
      <c r="C959" s="19"/>
      <c r="D959" s="19"/>
    </row>
    <row r="960" spans="1:4" x14ac:dyDescent="0.2">
      <c r="A960" s="19"/>
      <c r="B960" s="19"/>
      <c r="C960" s="19"/>
      <c r="D960" s="19"/>
    </row>
    <row r="961" spans="1:4" x14ac:dyDescent="0.2">
      <c r="A961" s="19"/>
      <c r="B961" s="19"/>
      <c r="C961" s="19"/>
      <c r="D961" s="19"/>
    </row>
    <row r="962" spans="1:4" x14ac:dyDescent="0.2">
      <c r="A962" s="19"/>
      <c r="B962" s="19"/>
      <c r="C962" s="19"/>
      <c r="D962" s="19"/>
    </row>
    <row r="963" spans="1:4" x14ac:dyDescent="0.2">
      <c r="A963" s="19"/>
      <c r="B963" s="19"/>
      <c r="C963" s="19"/>
      <c r="D963" s="19"/>
    </row>
    <row r="964" spans="1:4" x14ac:dyDescent="0.2">
      <c r="A964" s="19"/>
      <c r="B964" s="19"/>
      <c r="C964" s="19"/>
      <c r="D964" s="19"/>
    </row>
    <row r="965" spans="1:4" x14ac:dyDescent="0.2">
      <c r="A965" s="19"/>
      <c r="B965" s="19"/>
      <c r="C965" s="19"/>
      <c r="D965" s="19"/>
    </row>
    <row r="966" spans="1:4" x14ac:dyDescent="0.2">
      <c r="A966" s="19"/>
      <c r="B966" s="19"/>
      <c r="C966" s="19"/>
      <c r="D966" s="19"/>
    </row>
    <row r="967" spans="1:4" x14ac:dyDescent="0.2">
      <c r="A967" s="19"/>
      <c r="B967" s="19"/>
      <c r="C967" s="19"/>
      <c r="D967" s="19"/>
    </row>
    <row r="968" spans="1:4" x14ac:dyDescent="0.2">
      <c r="A968" s="19"/>
      <c r="B968" s="19"/>
      <c r="C968" s="19"/>
      <c r="D968" s="19"/>
    </row>
    <row r="969" spans="1:4" x14ac:dyDescent="0.2">
      <c r="A969" s="19"/>
      <c r="B969" s="19"/>
      <c r="C969" s="19"/>
      <c r="D969" s="19"/>
    </row>
    <row r="970" spans="1:4" x14ac:dyDescent="0.2">
      <c r="A970" s="19"/>
      <c r="B970" s="19"/>
      <c r="C970" s="19"/>
      <c r="D970" s="19"/>
    </row>
    <row r="971" spans="1:4" x14ac:dyDescent="0.2">
      <c r="A971" s="19"/>
      <c r="B971" s="19"/>
      <c r="C971" s="19"/>
      <c r="D971" s="19"/>
    </row>
    <row r="972" spans="1:4" x14ac:dyDescent="0.2">
      <c r="A972" s="19"/>
      <c r="B972" s="19"/>
      <c r="C972" s="19"/>
      <c r="D972" s="19"/>
    </row>
    <row r="973" spans="1:4" x14ac:dyDescent="0.2">
      <c r="A973" s="19"/>
      <c r="B973" s="19"/>
      <c r="C973" s="19"/>
      <c r="D973" s="19"/>
    </row>
    <row r="974" spans="1:4" x14ac:dyDescent="0.2">
      <c r="A974" s="19"/>
      <c r="B974" s="19"/>
      <c r="C974" s="19"/>
      <c r="D974" s="19"/>
    </row>
    <row r="975" spans="1:4" x14ac:dyDescent="0.2">
      <c r="A975" s="19"/>
      <c r="B975" s="19"/>
      <c r="C975" s="19"/>
      <c r="D975" s="19"/>
    </row>
    <row r="976" spans="1:4" x14ac:dyDescent="0.2">
      <c r="A976" s="19"/>
      <c r="B976" s="19"/>
      <c r="C976" s="19"/>
      <c r="D976" s="19"/>
    </row>
    <row r="977" spans="1:4" x14ac:dyDescent="0.2">
      <c r="A977" s="19"/>
      <c r="B977" s="19"/>
      <c r="C977" s="19"/>
      <c r="D977" s="19"/>
    </row>
    <row r="978" spans="1:4" x14ac:dyDescent="0.2">
      <c r="A978" s="19"/>
      <c r="B978" s="19"/>
      <c r="C978" s="19"/>
      <c r="D978" s="19"/>
    </row>
    <row r="979" spans="1:4" x14ac:dyDescent="0.2">
      <c r="A979" s="19"/>
      <c r="B979" s="19"/>
      <c r="C979" s="19"/>
      <c r="D979" s="19"/>
    </row>
    <row r="980" spans="1:4" x14ac:dyDescent="0.2">
      <c r="A980" s="19"/>
      <c r="B980" s="19"/>
      <c r="C980" s="19"/>
      <c r="D980" s="19"/>
    </row>
    <row r="981" spans="1:4" x14ac:dyDescent="0.2">
      <c r="A981" s="19"/>
      <c r="B981" s="19"/>
      <c r="C981" s="19"/>
      <c r="D981" s="19"/>
    </row>
    <row r="982" spans="1:4" x14ac:dyDescent="0.2">
      <c r="A982" s="19"/>
      <c r="B982" s="19"/>
      <c r="C982" s="19"/>
      <c r="D982" s="19"/>
    </row>
    <row r="983" spans="1:4" x14ac:dyDescent="0.2">
      <c r="A983" s="19"/>
      <c r="B983" s="19"/>
      <c r="C983" s="19"/>
      <c r="D983" s="19"/>
    </row>
    <row r="984" spans="1:4" x14ac:dyDescent="0.2">
      <c r="A984" s="19"/>
      <c r="B984" s="19"/>
      <c r="C984" s="19"/>
      <c r="D984" s="19"/>
    </row>
    <row r="985" spans="1:4" x14ac:dyDescent="0.2">
      <c r="A985" s="19"/>
      <c r="B985" s="19"/>
      <c r="C985" s="19"/>
      <c r="D985" s="19"/>
    </row>
    <row r="986" spans="1:4" x14ac:dyDescent="0.2">
      <c r="A986" s="19"/>
      <c r="B986" s="19"/>
      <c r="C986" s="19"/>
      <c r="D986" s="19"/>
    </row>
    <row r="987" spans="1:4" x14ac:dyDescent="0.2">
      <c r="A987" s="19"/>
      <c r="B987" s="19"/>
      <c r="C987" s="19"/>
      <c r="D987" s="19"/>
    </row>
    <row r="988" spans="1:4" x14ac:dyDescent="0.2">
      <c r="A988" s="19"/>
      <c r="B988" s="19"/>
      <c r="C988" s="19"/>
      <c r="D988" s="19"/>
    </row>
    <row r="989" spans="1:4" x14ac:dyDescent="0.2">
      <c r="A989" s="19"/>
      <c r="B989" s="19"/>
      <c r="C989" s="19"/>
      <c r="D989" s="19"/>
    </row>
    <row r="990" spans="1:4" x14ac:dyDescent="0.2">
      <c r="A990" s="19"/>
      <c r="B990" s="19"/>
      <c r="C990" s="19"/>
      <c r="D990" s="19"/>
    </row>
    <row r="991" spans="1:4" x14ac:dyDescent="0.2">
      <c r="A991" s="19"/>
      <c r="B991" s="19"/>
      <c r="C991" s="19"/>
      <c r="D991" s="19"/>
    </row>
    <row r="992" spans="1:4" x14ac:dyDescent="0.2">
      <c r="A992" s="19"/>
      <c r="B992" s="19"/>
      <c r="C992" s="19"/>
      <c r="D992" s="19"/>
    </row>
    <row r="993" spans="1:4" x14ac:dyDescent="0.2">
      <c r="A993" s="19"/>
      <c r="B993" s="19"/>
      <c r="C993" s="19"/>
      <c r="D993" s="19"/>
    </row>
    <row r="994" spans="1:4" x14ac:dyDescent="0.2">
      <c r="A994" s="19"/>
      <c r="B994" s="19"/>
      <c r="C994" s="19"/>
      <c r="D994" s="19"/>
    </row>
    <row r="995" spans="1:4" x14ac:dyDescent="0.2">
      <c r="A995" s="19"/>
      <c r="B995" s="19"/>
      <c r="C995" s="19"/>
      <c r="D995" s="19"/>
    </row>
    <row r="996" spans="1:4" x14ac:dyDescent="0.2">
      <c r="A996" s="19"/>
      <c r="B996" s="19"/>
      <c r="C996" s="19"/>
      <c r="D996" s="19"/>
    </row>
    <row r="997" spans="1:4" x14ac:dyDescent="0.2">
      <c r="A997" s="19"/>
      <c r="B997" s="19"/>
      <c r="C997" s="19"/>
      <c r="D997" s="19"/>
    </row>
    <row r="998" spans="1:4" x14ac:dyDescent="0.2">
      <c r="A998" s="19"/>
      <c r="B998" s="19"/>
      <c r="C998" s="19"/>
      <c r="D998" s="19"/>
    </row>
    <row r="999" spans="1:4" x14ac:dyDescent="0.2">
      <c r="A999" s="19"/>
      <c r="B999" s="19"/>
      <c r="C999" s="19"/>
      <c r="D999" s="19"/>
    </row>
    <row r="1000" spans="1:4" x14ac:dyDescent="0.2">
      <c r="A1000" s="19"/>
      <c r="B1000" s="19"/>
      <c r="C1000" s="19"/>
      <c r="D1000" s="19"/>
    </row>
    <row r="1001" spans="1:4" x14ac:dyDescent="0.2">
      <c r="A1001" s="19"/>
      <c r="B1001" s="19"/>
      <c r="C1001" s="19"/>
      <c r="D1001" s="19"/>
    </row>
    <row r="1002" spans="1:4" x14ac:dyDescent="0.2">
      <c r="A1002" s="19"/>
      <c r="B1002" s="19"/>
      <c r="C1002" s="19"/>
      <c r="D1002" s="19"/>
    </row>
    <row r="1003" spans="1:4" x14ac:dyDescent="0.2">
      <c r="A1003" s="19"/>
      <c r="B1003" s="19"/>
      <c r="C1003" s="19"/>
      <c r="D1003" s="19"/>
    </row>
    <row r="1004" spans="1:4" x14ac:dyDescent="0.2">
      <c r="A1004" s="19"/>
      <c r="B1004" s="19"/>
      <c r="C1004" s="19"/>
      <c r="D1004" s="19"/>
    </row>
    <row r="1005" spans="1:4" x14ac:dyDescent="0.2">
      <c r="A1005" s="19"/>
      <c r="B1005" s="19"/>
      <c r="C1005" s="19"/>
      <c r="D1005" s="19"/>
    </row>
    <row r="1006" spans="1:4" x14ac:dyDescent="0.2">
      <c r="A1006" s="19"/>
      <c r="B1006" s="19"/>
      <c r="C1006" s="19"/>
      <c r="D1006" s="19"/>
    </row>
    <row r="1007" spans="1:4" x14ac:dyDescent="0.2">
      <c r="A1007" s="19"/>
      <c r="B1007" s="19"/>
      <c r="C1007" s="19"/>
      <c r="D1007" s="19"/>
    </row>
    <row r="1008" spans="1:4" x14ac:dyDescent="0.2">
      <c r="A1008" s="19"/>
      <c r="B1008" s="19"/>
      <c r="C1008" s="19"/>
      <c r="D1008" s="19"/>
    </row>
    <row r="1009" spans="1:4" x14ac:dyDescent="0.2">
      <c r="A1009" s="19"/>
      <c r="B1009" s="19"/>
      <c r="C1009" s="19"/>
      <c r="D1009" s="19"/>
    </row>
    <row r="1010" spans="1:4" x14ac:dyDescent="0.2">
      <c r="A1010" s="19"/>
      <c r="B1010" s="19"/>
      <c r="C1010" s="19"/>
      <c r="D1010" s="19"/>
    </row>
    <row r="1011" spans="1:4" x14ac:dyDescent="0.2">
      <c r="A1011" s="19"/>
      <c r="B1011" s="19"/>
      <c r="C1011" s="19"/>
      <c r="D1011" s="19"/>
    </row>
    <row r="1012" spans="1:4" x14ac:dyDescent="0.2">
      <c r="A1012" s="19"/>
      <c r="B1012" s="19"/>
      <c r="C1012" s="19"/>
      <c r="D1012" s="19"/>
    </row>
    <row r="1013" spans="1:4" x14ac:dyDescent="0.2">
      <c r="A1013" s="19"/>
      <c r="B1013" s="19"/>
      <c r="C1013" s="19"/>
      <c r="D1013" s="19"/>
    </row>
    <row r="1014" spans="1:4" x14ac:dyDescent="0.2">
      <c r="A1014" s="19"/>
      <c r="B1014" s="19"/>
      <c r="C1014" s="19"/>
      <c r="D1014" s="19"/>
    </row>
    <row r="1015" spans="1:4" x14ac:dyDescent="0.2">
      <c r="A1015" s="19"/>
      <c r="B1015" s="19"/>
      <c r="C1015" s="19"/>
      <c r="D1015" s="19"/>
    </row>
    <row r="1016" spans="1:4" x14ac:dyDescent="0.2">
      <c r="A1016" s="19"/>
      <c r="B1016" s="19"/>
      <c r="C1016" s="19"/>
      <c r="D1016" s="19"/>
    </row>
    <row r="1017" spans="1:4" x14ac:dyDescent="0.2">
      <c r="A1017" s="19"/>
      <c r="B1017" s="19"/>
      <c r="C1017" s="19"/>
      <c r="D1017" s="19"/>
    </row>
    <row r="1018" spans="1:4" x14ac:dyDescent="0.2">
      <c r="A1018" s="19"/>
      <c r="B1018" s="19"/>
      <c r="C1018" s="19"/>
      <c r="D1018" s="19"/>
    </row>
    <row r="1019" spans="1:4" x14ac:dyDescent="0.2">
      <c r="A1019" s="19"/>
      <c r="B1019" s="19"/>
      <c r="C1019" s="19"/>
      <c r="D1019" s="19"/>
    </row>
    <row r="1020" spans="1:4" x14ac:dyDescent="0.2">
      <c r="A1020" s="19"/>
      <c r="B1020" s="19"/>
      <c r="C1020" s="19"/>
      <c r="D1020" s="19"/>
    </row>
    <row r="1021" spans="1:4" x14ac:dyDescent="0.2">
      <c r="A1021" s="19"/>
      <c r="B1021" s="19"/>
      <c r="C1021" s="19"/>
      <c r="D1021" s="19"/>
    </row>
    <row r="1022" spans="1:4" x14ac:dyDescent="0.2">
      <c r="A1022" s="19"/>
      <c r="B1022" s="19"/>
      <c r="C1022" s="19"/>
      <c r="D1022" s="19"/>
    </row>
    <row r="1023" spans="1:4" x14ac:dyDescent="0.2">
      <c r="A1023" s="19"/>
      <c r="B1023" s="19"/>
      <c r="C1023" s="19"/>
      <c r="D1023" s="19"/>
    </row>
    <row r="1024" spans="1:4" x14ac:dyDescent="0.2">
      <c r="A1024" s="19"/>
      <c r="B1024" s="19"/>
      <c r="C1024" s="19"/>
      <c r="D1024" s="19"/>
    </row>
    <row r="1025" spans="1:4" x14ac:dyDescent="0.2">
      <c r="A1025" s="19"/>
      <c r="B1025" s="19"/>
      <c r="C1025" s="19"/>
      <c r="D1025" s="19"/>
    </row>
    <row r="1026" spans="1:4" x14ac:dyDescent="0.2">
      <c r="A1026" s="19"/>
      <c r="B1026" s="19"/>
      <c r="C1026" s="19"/>
      <c r="D1026" s="19"/>
    </row>
    <row r="1027" spans="1:4" x14ac:dyDescent="0.2">
      <c r="A1027" s="19"/>
      <c r="B1027" s="19"/>
      <c r="C1027" s="19"/>
      <c r="D1027" s="19"/>
    </row>
    <row r="1028" spans="1:4" x14ac:dyDescent="0.2">
      <c r="A1028" s="19"/>
      <c r="B1028" s="19"/>
      <c r="C1028" s="19"/>
      <c r="D1028" s="19"/>
    </row>
    <row r="1029" spans="1:4" x14ac:dyDescent="0.2">
      <c r="A1029" s="19"/>
      <c r="B1029" s="19"/>
      <c r="C1029" s="19"/>
      <c r="D1029" s="19"/>
    </row>
    <row r="1030" spans="1:4" x14ac:dyDescent="0.2">
      <c r="A1030" s="19"/>
      <c r="B1030" s="19"/>
      <c r="C1030" s="19"/>
      <c r="D1030" s="19"/>
    </row>
    <row r="1031" spans="1:4" x14ac:dyDescent="0.2">
      <c r="A1031" s="19"/>
      <c r="B1031" s="19"/>
      <c r="C1031" s="19"/>
      <c r="D1031" s="19"/>
    </row>
    <row r="1032" spans="1:4" x14ac:dyDescent="0.2">
      <c r="A1032" s="19"/>
      <c r="B1032" s="19"/>
      <c r="C1032" s="19"/>
      <c r="D1032" s="19"/>
    </row>
    <row r="1033" spans="1:4" x14ac:dyDescent="0.2">
      <c r="A1033" s="19"/>
      <c r="B1033" s="19"/>
      <c r="C1033" s="19"/>
      <c r="D1033" s="19"/>
    </row>
    <row r="1034" spans="1:4" x14ac:dyDescent="0.2">
      <c r="A1034" s="19"/>
      <c r="B1034" s="19"/>
      <c r="C1034" s="19"/>
      <c r="D1034" s="19"/>
    </row>
    <row r="1035" spans="1:4" x14ac:dyDescent="0.2">
      <c r="A1035" s="19"/>
      <c r="B1035" s="19"/>
      <c r="C1035" s="19"/>
      <c r="D1035" s="19"/>
    </row>
    <row r="1036" spans="1:4" x14ac:dyDescent="0.2">
      <c r="A1036" s="19"/>
      <c r="B1036" s="19"/>
      <c r="C1036" s="19"/>
      <c r="D1036" s="19"/>
    </row>
    <row r="1037" spans="1:4" x14ac:dyDescent="0.2">
      <c r="A1037" s="19"/>
      <c r="B1037" s="19"/>
      <c r="C1037" s="19"/>
      <c r="D1037" s="19"/>
    </row>
    <row r="1038" spans="1:4" x14ac:dyDescent="0.2">
      <c r="A1038" s="19"/>
      <c r="B1038" s="19"/>
      <c r="C1038" s="19"/>
      <c r="D1038" s="19"/>
    </row>
    <row r="1039" spans="1:4" x14ac:dyDescent="0.2">
      <c r="A1039" s="19"/>
      <c r="B1039" s="19"/>
      <c r="C1039" s="19"/>
      <c r="D1039" s="19"/>
    </row>
    <row r="1040" spans="1:4" x14ac:dyDescent="0.2">
      <c r="A1040" s="19"/>
      <c r="B1040" s="19"/>
      <c r="C1040" s="19"/>
      <c r="D1040" s="19"/>
    </row>
    <row r="1041" spans="1:4" x14ac:dyDescent="0.2">
      <c r="A1041" s="19"/>
      <c r="B1041" s="19"/>
      <c r="C1041" s="19"/>
      <c r="D1041" s="19"/>
    </row>
    <row r="1042" spans="1:4" x14ac:dyDescent="0.2">
      <c r="A1042" s="19"/>
      <c r="B1042" s="19"/>
      <c r="C1042" s="19"/>
      <c r="D1042" s="19"/>
    </row>
    <row r="1043" spans="1:4" x14ac:dyDescent="0.2">
      <c r="A1043" s="19"/>
      <c r="B1043" s="19"/>
      <c r="C1043" s="19"/>
      <c r="D1043" s="19"/>
    </row>
    <row r="1044" spans="1:4" x14ac:dyDescent="0.2">
      <c r="A1044" s="19"/>
      <c r="B1044" s="19"/>
      <c r="C1044" s="19"/>
      <c r="D1044" s="19"/>
    </row>
    <row r="1045" spans="1:4" x14ac:dyDescent="0.2">
      <c r="A1045" s="19"/>
      <c r="B1045" s="19"/>
      <c r="C1045" s="19"/>
      <c r="D1045" s="19"/>
    </row>
    <row r="1046" spans="1:4" x14ac:dyDescent="0.2">
      <c r="A1046" s="19"/>
      <c r="B1046" s="19"/>
      <c r="C1046" s="19"/>
      <c r="D1046" s="19"/>
    </row>
    <row r="1047" spans="1:4" x14ac:dyDescent="0.2">
      <c r="A1047" s="19"/>
      <c r="B1047" s="19"/>
      <c r="C1047" s="19"/>
      <c r="D1047" s="19"/>
    </row>
    <row r="1048" spans="1:4" x14ac:dyDescent="0.2">
      <c r="A1048" s="19"/>
      <c r="B1048" s="19"/>
      <c r="C1048" s="19"/>
      <c r="D1048" s="19"/>
    </row>
    <row r="1049" spans="1:4" x14ac:dyDescent="0.2">
      <c r="A1049" s="19"/>
      <c r="B1049" s="19"/>
      <c r="C1049" s="19"/>
      <c r="D1049" s="19"/>
    </row>
    <row r="1050" spans="1:4" x14ac:dyDescent="0.2">
      <c r="A1050" s="19"/>
      <c r="B1050" s="19"/>
      <c r="C1050" s="19"/>
      <c r="D1050" s="19"/>
    </row>
    <row r="1051" spans="1:4" x14ac:dyDescent="0.2">
      <c r="A1051" s="19"/>
      <c r="B1051" s="19"/>
      <c r="C1051" s="19"/>
      <c r="D1051" s="19"/>
    </row>
    <row r="1052" spans="1:4" x14ac:dyDescent="0.2">
      <c r="A1052" s="19"/>
      <c r="B1052" s="19"/>
      <c r="C1052" s="19"/>
      <c r="D1052" s="19"/>
    </row>
    <row r="1053" spans="1:4" x14ac:dyDescent="0.2">
      <c r="A1053" s="19"/>
      <c r="B1053" s="19"/>
      <c r="C1053" s="19"/>
      <c r="D1053" s="19"/>
    </row>
    <row r="1054" spans="1:4" x14ac:dyDescent="0.2">
      <c r="A1054" s="19"/>
      <c r="B1054" s="19"/>
      <c r="C1054" s="19"/>
      <c r="D1054" s="19"/>
    </row>
    <row r="1055" spans="1:4" x14ac:dyDescent="0.2">
      <c r="A1055" s="19"/>
      <c r="B1055" s="19"/>
      <c r="C1055" s="19"/>
      <c r="D1055" s="19"/>
    </row>
    <row r="1056" spans="1:4" x14ac:dyDescent="0.2">
      <c r="A1056" s="19"/>
      <c r="B1056" s="19"/>
      <c r="C1056" s="19"/>
      <c r="D1056" s="19"/>
    </row>
    <row r="1057" spans="1:4" x14ac:dyDescent="0.2">
      <c r="A1057" s="19"/>
      <c r="B1057" s="19"/>
      <c r="C1057" s="19"/>
      <c r="D1057" s="19"/>
    </row>
    <row r="1058" spans="1:4" x14ac:dyDescent="0.2">
      <c r="A1058" s="19"/>
      <c r="B1058" s="19"/>
      <c r="C1058" s="19"/>
      <c r="D1058" s="19"/>
    </row>
    <row r="1059" spans="1:4" x14ac:dyDescent="0.2">
      <c r="A1059" s="19"/>
      <c r="B1059" s="19"/>
      <c r="C1059" s="19"/>
      <c r="D1059" s="19"/>
    </row>
    <row r="1060" spans="1:4" x14ac:dyDescent="0.2">
      <c r="A1060" s="19"/>
      <c r="B1060" s="19"/>
      <c r="C1060" s="19"/>
      <c r="D1060" s="19"/>
    </row>
    <row r="1061" spans="1:4" x14ac:dyDescent="0.2">
      <c r="A1061" s="19"/>
      <c r="B1061" s="19"/>
      <c r="C1061" s="19"/>
      <c r="D1061" s="19"/>
    </row>
    <row r="1062" spans="1:4" x14ac:dyDescent="0.2">
      <c r="A1062" s="19"/>
      <c r="B1062" s="19"/>
      <c r="C1062" s="19"/>
      <c r="D1062" s="19"/>
    </row>
    <row r="1063" spans="1:4" x14ac:dyDescent="0.2">
      <c r="A1063" s="19"/>
      <c r="B1063" s="19"/>
      <c r="C1063" s="19"/>
      <c r="D1063" s="19"/>
    </row>
    <row r="1064" spans="1:4" x14ac:dyDescent="0.2">
      <c r="A1064" s="19"/>
      <c r="B1064" s="19"/>
      <c r="C1064" s="19"/>
      <c r="D1064" s="19"/>
    </row>
    <row r="1065" spans="1:4" x14ac:dyDescent="0.2">
      <c r="A1065" s="19"/>
      <c r="B1065" s="19"/>
      <c r="C1065" s="19"/>
      <c r="D1065" s="19"/>
    </row>
    <row r="1066" spans="1:4" x14ac:dyDescent="0.2">
      <c r="A1066" s="19"/>
      <c r="B1066" s="19"/>
      <c r="C1066" s="19"/>
      <c r="D1066" s="19"/>
    </row>
    <row r="1067" spans="1:4" x14ac:dyDescent="0.2">
      <c r="A1067" s="19"/>
      <c r="B1067" s="19"/>
      <c r="C1067" s="19"/>
      <c r="D1067" s="19"/>
    </row>
    <row r="1068" spans="1:4" x14ac:dyDescent="0.2">
      <c r="A1068" s="19"/>
      <c r="B1068" s="19"/>
      <c r="C1068" s="19"/>
      <c r="D1068" s="19"/>
    </row>
    <row r="1069" spans="1:4" x14ac:dyDescent="0.2">
      <c r="A1069" s="19"/>
      <c r="B1069" s="19"/>
      <c r="C1069" s="19"/>
      <c r="D1069" s="19"/>
    </row>
    <row r="1070" spans="1:4" x14ac:dyDescent="0.2">
      <c r="A1070" s="19"/>
      <c r="B1070" s="19"/>
      <c r="C1070" s="19"/>
      <c r="D1070" s="19"/>
    </row>
    <row r="1071" spans="1:4" x14ac:dyDescent="0.2">
      <c r="A1071" s="19"/>
      <c r="B1071" s="19"/>
      <c r="C1071" s="19"/>
      <c r="D1071" s="19"/>
    </row>
    <row r="1072" spans="1:4" x14ac:dyDescent="0.2">
      <c r="A1072" s="19"/>
      <c r="B1072" s="19"/>
      <c r="C1072" s="19"/>
      <c r="D1072" s="19"/>
    </row>
    <row r="1073" spans="1:4" x14ac:dyDescent="0.2">
      <c r="A1073" s="19"/>
      <c r="B1073" s="19"/>
      <c r="C1073" s="19"/>
      <c r="D1073" s="19"/>
    </row>
    <row r="1074" spans="1:4" x14ac:dyDescent="0.2">
      <c r="A1074" s="19"/>
      <c r="B1074" s="19"/>
      <c r="C1074" s="19"/>
      <c r="D1074" s="19"/>
    </row>
    <row r="1075" spans="1:4" x14ac:dyDescent="0.2">
      <c r="A1075" s="19"/>
      <c r="B1075" s="19"/>
      <c r="C1075" s="19"/>
      <c r="D1075" s="19"/>
    </row>
    <row r="1076" spans="1:4" x14ac:dyDescent="0.2">
      <c r="A1076" s="19"/>
      <c r="B1076" s="19"/>
      <c r="C1076" s="19"/>
      <c r="D1076" s="19"/>
    </row>
    <row r="1077" spans="1:4" x14ac:dyDescent="0.2">
      <c r="A1077" s="19"/>
      <c r="B1077" s="19"/>
      <c r="C1077" s="19"/>
      <c r="D1077" s="19"/>
    </row>
    <row r="1078" spans="1:4" x14ac:dyDescent="0.2">
      <c r="A1078" s="19"/>
      <c r="B1078" s="19"/>
      <c r="C1078" s="19"/>
      <c r="D1078" s="19"/>
    </row>
    <row r="1079" spans="1:4" x14ac:dyDescent="0.2">
      <c r="A1079" s="19"/>
      <c r="B1079" s="19"/>
      <c r="C1079" s="19"/>
      <c r="D1079" s="19"/>
    </row>
    <row r="1080" spans="1:4" x14ac:dyDescent="0.2">
      <c r="A1080" s="19"/>
      <c r="B1080" s="19"/>
      <c r="C1080" s="19"/>
      <c r="D1080" s="19"/>
    </row>
    <row r="1081" spans="1:4" x14ac:dyDescent="0.2">
      <c r="A1081" s="19"/>
      <c r="B1081" s="19"/>
      <c r="C1081" s="19"/>
      <c r="D1081" s="19"/>
    </row>
    <row r="1082" spans="1:4" x14ac:dyDescent="0.2">
      <c r="A1082" s="19"/>
      <c r="B1082" s="19"/>
      <c r="C1082" s="19"/>
      <c r="D1082" s="19"/>
    </row>
    <row r="1083" spans="1:4" x14ac:dyDescent="0.2">
      <c r="A1083" s="19"/>
      <c r="B1083" s="19"/>
      <c r="C1083" s="19"/>
      <c r="D1083" s="19"/>
    </row>
    <row r="1084" spans="1:4" x14ac:dyDescent="0.2">
      <c r="A1084" s="19"/>
      <c r="B1084" s="19"/>
      <c r="C1084" s="19"/>
      <c r="D1084" s="19"/>
    </row>
    <row r="1085" spans="1:4" x14ac:dyDescent="0.2">
      <c r="A1085" s="19"/>
      <c r="B1085" s="19"/>
      <c r="C1085" s="19"/>
      <c r="D1085" s="19"/>
    </row>
    <row r="1086" spans="1:4" x14ac:dyDescent="0.2">
      <c r="A1086" s="19"/>
      <c r="B1086" s="19"/>
      <c r="C1086" s="19"/>
      <c r="D1086" s="19"/>
    </row>
    <row r="1087" spans="1:4" x14ac:dyDescent="0.2">
      <c r="A1087" s="19"/>
      <c r="B1087" s="19"/>
      <c r="C1087" s="19"/>
      <c r="D1087" s="19"/>
    </row>
    <row r="1088" spans="1:4" x14ac:dyDescent="0.2">
      <c r="A1088" s="19"/>
      <c r="B1088" s="19"/>
      <c r="C1088" s="19"/>
      <c r="D1088" s="19"/>
    </row>
    <row r="1089" spans="1:4" x14ac:dyDescent="0.2">
      <c r="A1089" s="19"/>
      <c r="B1089" s="19"/>
      <c r="C1089" s="19"/>
      <c r="D1089" s="19"/>
    </row>
    <row r="1090" spans="1:4" x14ac:dyDescent="0.2">
      <c r="A1090" s="19"/>
      <c r="B1090" s="19"/>
      <c r="C1090" s="19"/>
      <c r="D1090" s="19"/>
    </row>
    <row r="1091" spans="1:4" x14ac:dyDescent="0.2">
      <c r="A1091" s="19"/>
      <c r="B1091" s="19"/>
      <c r="C1091" s="19"/>
      <c r="D1091" s="19"/>
    </row>
    <row r="1092" spans="1:4" x14ac:dyDescent="0.2">
      <c r="A1092" s="19"/>
      <c r="B1092" s="19"/>
      <c r="C1092" s="19"/>
      <c r="D1092" s="19"/>
    </row>
    <row r="1093" spans="1:4" x14ac:dyDescent="0.2">
      <c r="A1093" s="19"/>
      <c r="B1093" s="19"/>
      <c r="C1093" s="19"/>
      <c r="D1093" s="19"/>
    </row>
    <row r="1094" spans="1:4" x14ac:dyDescent="0.2">
      <c r="A1094" s="19"/>
      <c r="B1094" s="19"/>
      <c r="C1094" s="19"/>
      <c r="D1094" s="19"/>
    </row>
    <row r="1095" spans="1:4" x14ac:dyDescent="0.2">
      <c r="A1095" s="19"/>
      <c r="B1095" s="19"/>
      <c r="C1095" s="19"/>
      <c r="D1095" s="19"/>
    </row>
    <row r="1096" spans="1:4" x14ac:dyDescent="0.2">
      <c r="A1096" s="19"/>
      <c r="B1096" s="19"/>
      <c r="C1096" s="19"/>
      <c r="D1096" s="19"/>
    </row>
    <row r="1097" spans="1:4" x14ac:dyDescent="0.2">
      <c r="A1097" s="19"/>
      <c r="B1097" s="19"/>
      <c r="C1097" s="19"/>
      <c r="D1097" s="19"/>
    </row>
    <row r="1098" spans="1:4" x14ac:dyDescent="0.2">
      <c r="A1098" s="19"/>
      <c r="B1098" s="19"/>
      <c r="C1098" s="19"/>
      <c r="D1098" s="19"/>
    </row>
    <row r="1099" spans="1:4" x14ac:dyDescent="0.2">
      <c r="A1099" s="19"/>
      <c r="B1099" s="19"/>
      <c r="C1099" s="19"/>
      <c r="D1099" s="19"/>
    </row>
    <row r="1100" spans="1:4" x14ac:dyDescent="0.2">
      <c r="A1100" s="19"/>
      <c r="B1100" s="19"/>
      <c r="C1100" s="19"/>
      <c r="D1100" s="19"/>
    </row>
    <row r="1101" spans="1:4" x14ac:dyDescent="0.2">
      <c r="A1101" s="19"/>
      <c r="B1101" s="19"/>
      <c r="C1101" s="19"/>
      <c r="D1101" s="19"/>
    </row>
    <row r="1102" spans="1:4" x14ac:dyDescent="0.2">
      <c r="A1102" s="19"/>
      <c r="B1102" s="19"/>
      <c r="C1102" s="19"/>
      <c r="D1102" s="19"/>
    </row>
    <row r="1103" spans="1:4" x14ac:dyDescent="0.2">
      <c r="A1103" s="19"/>
      <c r="B1103" s="19"/>
      <c r="C1103" s="19"/>
      <c r="D1103" s="19"/>
    </row>
    <row r="1104" spans="1:4" x14ac:dyDescent="0.2">
      <c r="A1104" s="19"/>
      <c r="B1104" s="19"/>
      <c r="C1104" s="19"/>
      <c r="D1104" s="19"/>
    </row>
    <row r="1105" spans="1:4" x14ac:dyDescent="0.2">
      <c r="A1105" s="19"/>
      <c r="B1105" s="19"/>
      <c r="C1105" s="19"/>
      <c r="D1105" s="19"/>
    </row>
    <row r="1106" spans="1:4" x14ac:dyDescent="0.2">
      <c r="A1106" s="19"/>
      <c r="B1106" s="19"/>
      <c r="C1106" s="19"/>
      <c r="D1106" s="19"/>
    </row>
    <row r="1107" spans="1:4" x14ac:dyDescent="0.2">
      <c r="A1107" s="19"/>
      <c r="B1107" s="19"/>
      <c r="C1107" s="19"/>
      <c r="D1107" s="19"/>
    </row>
    <row r="1108" spans="1:4" x14ac:dyDescent="0.2">
      <c r="A1108" s="19"/>
      <c r="B1108" s="19"/>
      <c r="C1108" s="19"/>
      <c r="D1108" s="19"/>
    </row>
    <row r="1109" spans="1:4" x14ac:dyDescent="0.2">
      <c r="A1109" s="19"/>
      <c r="B1109" s="19"/>
      <c r="C1109" s="19"/>
      <c r="D1109" s="19"/>
    </row>
    <row r="1110" spans="1:4" x14ac:dyDescent="0.2">
      <c r="A1110" s="19"/>
      <c r="B1110" s="19"/>
      <c r="C1110" s="19"/>
      <c r="D1110" s="19"/>
    </row>
    <row r="1111" spans="1:4" x14ac:dyDescent="0.2">
      <c r="A1111" s="19"/>
      <c r="B1111" s="19"/>
      <c r="C1111" s="19"/>
      <c r="D1111" s="19"/>
    </row>
    <row r="1112" spans="1:4" x14ac:dyDescent="0.2">
      <c r="A1112" s="19"/>
      <c r="B1112" s="19"/>
      <c r="C1112" s="19"/>
      <c r="D1112" s="19"/>
    </row>
    <row r="1113" spans="1:4" x14ac:dyDescent="0.2">
      <c r="A1113" s="19"/>
      <c r="B1113" s="19"/>
      <c r="C1113" s="19"/>
      <c r="D1113" s="19"/>
    </row>
    <row r="1114" spans="1:4" x14ac:dyDescent="0.2">
      <c r="A1114" s="19"/>
      <c r="B1114" s="19"/>
      <c r="C1114" s="19"/>
      <c r="D1114" s="19"/>
    </row>
    <row r="1115" spans="1:4" x14ac:dyDescent="0.2">
      <c r="A1115" s="19"/>
      <c r="B1115" s="19"/>
      <c r="C1115" s="19"/>
      <c r="D1115" s="19"/>
    </row>
    <row r="1116" spans="1:4" x14ac:dyDescent="0.2">
      <c r="A1116" s="19"/>
      <c r="B1116" s="19"/>
      <c r="C1116" s="19"/>
      <c r="D1116" s="19"/>
    </row>
    <row r="1117" spans="1:4" x14ac:dyDescent="0.2">
      <c r="A1117" s="19"/>
      <c r="B1117" s="19"/>
      <c r="C1117" s="19"/>
      <c r="D1117" s="19"/>
    </row>
    <row r="1118" spans="1:4" x14ac:dyDescent="0.2">
      <c r="A1118" s="19"/>
      <c r="B1118" s="19"/>
      <c r="C1118" s="19"/>
      <c r="D1118" s="19"/>
    </row>
    <row r="1119" spans="1:4" x14ac:dyDescent="0.2">
      <c r="A1119" s="19"/>
      <c r="B1119" s="19"/>
      <c r="C1119" s="19"/>
      <c r="D1119" s="19"/>
    </row>
    <row r="1120" spans="1:4" x14ac:dyDescent="0.2">
      <c r="A1120" s="19"/>
      <c r="B1120" s="19"/>
      <c r="C1120" s="19"/>
      <c r="D1120" s="19"/>
    </row>
    <row r="1121" spans="1:4" x14ac:dyDescent="0.2">
      <c r="A1121" s="19"/>
      <c r="B1121" s="19"/>
      <c r="C1121" s="19"/>
      <c r="D1121" s="19"/>
    </row>
    <row r="1122" spans="1:4" x14ac:dyDescent="0.2">
      <c r="A1122" s="19"/>
      <c r="B1122" s="19"/>
      <c r="C1122" s="19"/>
      <c r="D1122" s="19"/>
    </row>
    <row r="1123" spans="1:4" x14ac:dyDescent="0.2">
      <c r="A1123" s="19"/>
      <c r="B1123" s="19"/>
      <c r="C1123" s="19"/>
      <c r="D1123" s="19"/>
    </row>
    <row r="1124" spans="1:4" x14ac:dyDescent="0.2">
      <c r="A1124" s="19"/>
      <c r="B1124" s="19"/>
      <c r="C1124" s="19"/>
      <c r="D1124" s="19"/>
    </row>
    <row r="1125" spans="1:4" x14ac:dyDescent="0.2">
      <c r="A1125" s="19"/>
      <c r="B1125" s="19"/>
      <c r="C1125" s="19"/>
      <c r="D1125" s="19"/>
    </row>
    <row r="1126" spans="1:4" x14ac:dyDescent="0.2">
      <c r="A1126" s="19"/>
      <c r="B1126" s="19"/>
      <c r="C1126" s="19"/>
      <c r="D1126" s="19"/>
    </row>
    <row r="1127" spans="1:4" x14ac:dyDescent="0.2">
      <c r="A1127" s="19"/>
      <c r="B1127" s="19"/>
      <c r="C1127" s="19"/>
      <c r="D1127" s="19"/>
    </row>
    <row r="1128" spans="1:4" x14ac:dyDescent="0.2">
      <c r="A1128" s="19"/>
      <c r="B1128" s="19"/>
      <c r="C1128" s="19"/>
      <c r="D1128" s="19"/>
    </row>
    <row r="1129" spans="1:4" x14ac:dyDescent="0.2">
      <c r="A1129" s="19"/>
      <c r="B1129" s="19"/>
      <c r="C1129" s="19"/>
      <c r="D1129" s="19"/>
    </row>
    <row r="1130" spans="1:4" x14ac:dyDescent="0.2">
      <c r="A1130" s="19"/>
      <c r="B1130" s="19"/>
      <c r="C1130" s="19"/>
      <c r="D1130" s="19"/>
    </row>
    <row r="1131" spans="1:4" x14ac:dyDescent="0.2">
      <c r="A1131" s="19"/>
      <c r="B1131" s="19"/>
      <c r="C1131" s="19"/>
      <c r="D1131" s="19"/>
    </row>
    <row r="1132" spans="1:4" x14ac:dyDescent="0.2">
      <c r="A1132" s="19"/>
      <c r="B1132" s="19"/>
      <c r="C1132" s="19"/>
      <c r="D1132" s="19"/>
    </row>
    <row r="1133" spans="1:4" x14ac:dyDescent="0.2">
      <c r="A1133" s="19"/>
      <c r="B1133" s="19"/>
      <c r="C1133" s="19"/>
      <c r="D1133" s="19"/>
    </row>
    <row r="1134" spans="1:4" x14ac:dyDescent="0.2">
      <c r="A1134" s="19"/>
      <c r="B1134" s="19"/>
      <c r="C1134" s="19"/>
      <c r="D1134" s="19"/>
    </row>
    <row r="1135" spans="1:4" x14ac:dyDescent="0.2">
      <c r="A1135" s="19"/>
      <c r="B1135" s="19"/>
      <c r="C1135" s="19"/>
      <c r="D1135" s="19"/>
    </row>
    <row r="1136" spans="1:4" x14ac:dyDescent="0.2">
      <c r="A1136" s="19"/>
      <c r="B1136" s="19"/>
      <c r="C1136" s="19"/>
      <c r="D1136" s="19"/>
    </row>
    <row r="1137" spans="1:4" x14ac:dyDescent="0.2">
      <c r="A1137" s="19"/>
      <c r="B1137" s="19"/>
      <c r="C1137" s="19"/>
      <c r="D1137" s="19"/>
    </row>
    <row r="1138" spans="1:4" x14ac:dyDescent="0.2">
      <c r="A1138" s="19"/>
      <c r="B1138" s="19"/>
      <c r="C1138" s="19"/>
      <c r="D1138" s="19"/>
    </row>
    <row r="1139" spans="1:4" x14ac:dyDescent="0.2">
      <c r="A1139" s="19"/>
      <c r="B1139" s="19"/>
      <c r="C1139" s="19"/>
      <c r="D1139" s="19"/>
    </row>
    <row r="1140" spans="1:4" x14ac:dyDescent="0.2">
      <c r="A1140" s="19"/>
      <c r="B1140" s="19"/>
      <c r="C1140" s="19"/>
      <c r="D1140" s="19"/>
    </row>
    <row r="1141" spans="1:4" x14ac:dyDescent="0.2">
      <c r="A1141" s="19"/>
      <c r="B1141" s="19"/>
      <c r="C1141" s="19"/>
      <c r="D1141" s="19"/>
    </row>
    <row r="1142" spans="1:4" x14ac:dyDescent="0.2">
      <c r="A1142" s="19"/>
      <c r="B1142" s="19"/>
      <c r="C1142" s="19"/>
      <c r="D1142" s="19"/>
    </row>
    <row r="1143" spans="1:4" x14ac:dyDescent="0.2">
      <c r="A1143" s="19"/>
      <c r="B1143" s="19"/>
      <c r="C1143" s="19"/>
      <c r="D1143" s="19"/>
    </row>
    <row r="1144" spans="1:4" x14ac:dyDescent="0.2">
      <c r="A1144" s="19"/>
      <c r="B1144" s="19"/>
      <c r="C1144" s="19"/>
      <c r="D1144" s="19"/>
    </row>
    <row r="1145" spans="1:4" x14ac:dyDescent="0.2">
      <c r="A1145" s="19"/>
      <c r="B1145" s="19"/>
      <c r="C1145" s="19"/>
      <c r="D1145" s="19"/>
    </row>
    <row r="1146" spans="1:4" x14ac:dyDescent="0.2">
      <c r="A1146" s="19"/>
      <c r="B1146" s="19"/>
      <c r="C1146" s="19"/>
      <c r="D1146" s="19"/>
    </row>
    <row r="1147" spans="1:4" x14ac:dyDescent="0.2">
      <c r="A1147" s="19"/>
      <c r="B1147" s="19"/>
      <c r="C1147" s="19"/>
      <c r="D1147" s="19"/>
    </row>
    <row r="1148" spans="1:4" x14ac:dyDescent="0.2">
      <c r="A1148" s="19"/>
      <c r="B1148" s="19"/>
      <c r="C1148" s="19"/>
      <c r="D1148" s="19"/>
    </row>
    <row r="1149" spans="1:4" x14ac:dyDescent="0.2">
      <c r="A1149" s="19"/>
      <c r="B1149" s="19"/>
      <c r="C1149" s="19"/>
      <c r="D1149" s="19"/>
    </row>
    <row r="1150" spans="1:4" x14ac:dyDescent="0.2">
      <c r="A1150" s="19"/>
      <c r="B1150" s="19"/>
      <c r="C1150" s="19"/>
      <c r="D1150" s="19"/>
    </row>
    <row r="1151" spans="1:4" x14ac:dyDescent="0.2">
      <c r="A1151" s="19"/>
      <c r="B1151" s="19"/>
      <c r="C1151" s="19"/>
      <c r="D1151" s="19"/>
    </row>
    <row r="1152" spans="1:4" x14ac:dyDescent="0.2">
      <c r="A1152" s="19"/>
      <c r="B1152" s="19"/>
      <c r="C1152" s="19"/>
      <c r="D1152" s="19"/>
    </row>
    <row r="1153" spans="1:4" x14ac:dyDescent="0.2">
      <c r="A1153" s="19"/>
      <c r="B1153" s="19"/>
      <c r="C1153" s="19"/>
      <c r="D1153" s="19"/>
    </row>
    <row r="1154" spans="1:4" x14ac:dyDescent="0.2">
      <c r="A1154" s="19"/>
      <c r="B1154" s="19"/>
      <c r="C1154" s="19"/>
      <c r="D1154" s="19"/>
    </row>
    <row r="1155" spans="1:4" x14ac:dyDescent="0.2">
      <c r="A1155" s="19"/>
      <c r="B1155" s="19"/>
      <c r="C1155" s="19"/>
      <c r="D1155" s="19"/>
    </row>
    <row r="1156" spans="1:4" x14ac:dyDescent="0.2">
      <c r="A1156" s="19"/>
      <c r="B1156" s="19"/>
      <c r="C1156" s="19"/>
      <c r="D1156" s="19"/>
    </row>
    <row r="1157" spans="1:4" x14ac:dyDescent="0.2">
      <c r="A1157" s="19"/>
      <c r="B1157" s="19"/>
      <c r="C1157" s="19"/>
      <c r="D1157" s="19"/>
    </row>
    <row r="1158" spans="1:4" x14ac:dyDescent="0.2">
      <c r="A1158" s="19"/>
      <c r="B1158" s="19"/>
      <c r="C1158" s="19"/>
      <c r="D1158" s="19"/>
    </row>
    <row r="1159" spans="1:4" x14ac:dyDescent="0.2">
      <c r="A1159" s="19"/>
      <c r="B1159" s="19"/>
      <c r="C1159" s="19"/>
      <c r="D1159" s="19"/>
    </row>
    <row r="1160" spans="1:4" x14ac:dyDescent="0.2">
      <c r="A1160" s="19"/>
      <c r="B1160" s="19"/>
      <c r="C1160" s="19"/>
      <c r="D1160" s="19"/>
    </row>
    <row r="1161" spans="1:4" x14ac:dyDescent="0.2">
      <c r="A1161" s="19"/>
      <c r="B1161" s="19"/>
      <c r="C1161" s="19"/>
      <c r="D1161" s="19"/>
    </row>
    <row r="1162" spans="1:4" x14ac:dyDescent="0.2">
      <c r="A1162" s="19"/>
      <c r="B1162" s="19"/>
      <c r="C1162" s="19"/>
      <c r="D1162" s="19"/>
    </row>
    <row r="1163" spans="1:4" x14ac:dyDescent="0.2">
      <c r="A1163" s="19"/>
      <c r="B1163" s="19"/>
      <c r="C1163" s="19"/>
      <c r="D1163" s="19"/>
    </row>
    <row r="1164" spans="1:4" x14ac:dyDescent="0.2">
      <c r="A1164" s="19"/>
      <c r="B1164" s="19"/>
      <c r="C1164" s="19"/>
      <c r="D1164" s="19"/>
    </row>
    <row r="1165" spans="1:4" x14ac:dyDescent="0.2">
      <c r="A1165" s="19"/>
      <c r="B1165" s="19"/>
      <c r="C1165" s="19"/>
      <c r="D1165" s="19"/>
    </row>
    <row r="1166" spans="1:4" x14ac:dyDescent="0.2">
      <c r="A1166" s="19"/>
      <c r="B1166" s="19"/>
      <c r="C1166" s="19"/>
      <c r="D1166" s="19"/>
    </row>
    <row r="1167" spans="1:4" x14ac:dyDescent="0.2">
      <c r="A1167" s="19"/>
      <c r="B1167" s="19"/>
      <c r="C1167" s="19"/>
      <c r="D1167" s="19"/>
    </row>
    <row r="1168" spans="1:4" x14ac:dyDescent="0.2">
      <c r="A1168" s="19"/>
      <c r="B1168" s="19"/>
      <c r="C1168" s="19"/>
      <c r="D1168" s="19"/>
    </row>
    <row r="1169" spans="1:4" x14ac:dyDescent="0.2">
      <c r="A1169" s="19"/>
      <c r="B1169" s="19"/>
      <c r="C1169" s="19"/>
      <c r="D1169" s="19"/>
    </row>
    <row r="1170" spans="1:4" x14ac:dyDescent="0.2">
      <c r="A1170" s="19"/>
      <c r="B1170" s="19"/>
      <c r="C1170" s="19"/>
      <c r="D1170" s="19"/>
    </row>
    <row r="1171" spans="1:4" x14ac:dyDescent="0.2">
      <c r="A1171" s="19"/>
      <c r="B1171" s="19"/>
      <c r="C1171" s="19"/>
      <c r="D1171" s="19"/>
    </row>
    <row r="1172" spans="1:4" x14ac:dyDescent="0.2">
      <c r="A1172" s="19"/>
      <c r="B1172" s="19"/>
      <c r="C1172" s="19"/>
      <c r="D1172" s="19"/>
    </row>
    <row r="1173" spans="1:4" x14ac:dyDescent="0.2">
      <c r="A1173" s="19"/>
      <c r="B1173" s="19"/>
      <c r="C1173" s="19"/>
      <c r="D1173" s="19"/>
    </row>
    <row r="1174" spans="1:4" x14ac:dyDescent="0.2">
      <c r="A1174" s="19"/>
      <c r="B1174" s="19"/>
      <c r="C1174" s="19"/>
      <c r="D1174" s="19"/>
    </row>
    <row r="1175" spans="1:4" x14ac:dyDescent="0.2">
      <c r="A1175" s="19"/>
      <c r="B1175" s="19"/>
      <c r="C1175" s="19"/>
      <c r="D1175" s="19"/>
    </row>
    <row r="1176" spans="1:4" x14ac:dyDescent="0.2">
      <c r="A1176" s="19"/>
      <c r="B1176" s="19"/>
      <c r="C1176" s="19"/>
      <c r="D1176" s="19"/>
    </row>
    <row r="1177" spans="1:4" x14ac:dyDescent="0.2">
      <c r="A1177" s="19"/>
      <c r="B1177" s="19"/>
      <c r="C1177" s="19"/>
      <c r="D1177" s="19"/>
    </row>
    <row r="1178" spans="1:4" x14ac:dyDescent="0.2">
      <c r="A1178" s="19"/>
      <c r="B1178" s="19"/>
      <c r="C1178" s="19"/>
      <c r="D1178" s="19"/>
    </row>
    <row r="1179" spans="1:4" x14ac:dyDescent="0.2">
      <c r="A1179" s="19"/>
      <c r="B1179" s="19"/>
      <c r="C1179" s="19"/>
      <c r="D1179" s="19"/>
    </row>
    <row r="1180" spans="1:4" x14ac:dyDescent="0.2">
      <c r="A1180" s="19"/>
      <c r="B1180" s="19"/>
      <c r="C1180" s="19"/>
      <c r="D1180" s="19"/>
    </row>
    <row r="1181" spans="1:4" x14ac:dyDescent="0.2">
      <c r="A1181" s="19"/>
      <c r="B1181" s="19"/>
      <c r="C1181" s="19"/>
      <c r="D1181" s="19"/>
    </row>
    <row r="1182" spans="1:4" x14ac:dyDescent="0.2">
      <c r="A1182" s="19"/>
      <c r="B1182" s="19"/>
      <c r="C1182" s="19"/>
      <c r="D1182" s="19"/>
    </row>
    <row r="1183" spans="1:4" x14ac:dyDescent="0.2">
      <c r="A1183" s="19"/>
      <c r="B1183" s="19"/>
      <c r="C1183" s="19"/>
      <c r="D1183" s="19"/>
    </row>
    <row r="1184" spans="1:4" x14ac:dyDescent="0.2">
      <c r="A1184" s="19"/>
      <c r="B1184" s="19"/>
      <c r="C1184" s="19"/>
      <c r="D1184" s="19"/>
    </row>
    <row r="1185" spans="1:4" x14ac:dyDescent="0.2">
      <c r="A1185" s="19"/>
      <c r="B1185" s="19"/>
      <c r="C1185" s="19"/>
      <c r="D1185" s="19"/>
    </row>
    <row r="1186" spans="1:4" x14ac:dyDescent="0.2">
      <c r="A1186" s="19"/>
      <c r="B1186" s="19"/>
      <c r="C1186" s="19"/>
      <c r="D1186" s="19"/>
    </row>
    <row r="1187" spans="1:4" x14ac:dyDescent="0.2">
      <c r="A1187" s="19"/>
      <c r="B1187" s="19"/>
      <c r="C1187" s="19"/>
      <c r="D1187" s="19"/>
    </row>
    <row r="1188" spans="1:4" x14ac:dyDescent="0.2">
      <c r="A1188" s="19"/>
      <c r="B1188" s="19"/>
      <c r="C1188" s="19"/>
      <c r="D1188" s="19"/>
    </row>
    <row r="1189" spans="1:4" x14ac:dyDescent="0.2">
      <c r="A1189" s="19"/>
      <c r="B1189" s="19"/>
      <c r="C1189" s="19"/>
      <c r="D1189" s="19"/>
    </row>
    <row r="1190" spans="1:4" x14ac:dyDescent="0.2">
      <c r="A1190" s="19"/>
      <c r="B1190" s="19"/>
      <c r="C1190" s="19"/>
      <c r="D1190" s="19"/>
    </row>
    <row r="1191" spans="1:4" x14ac:dyDescent="0.2">
      <c r="A1191" s="19"/>
      <c r="B1191" s="19"/>
      <c r="C1191" s="19"/>
      <c r="D1191" s="19"/>
    </row>
    <row r="1192" spans="1:4" x14ac:dyDescent="0.2">
      <c r="A1192" s="19"/>
      <c r="B1192" s="19"/>
      <c r="C1192" s="19"/>
      <c r="D1192" s="19"/>
    </row>
    <row r="1193" spans="1:4" x14ac:dyDescent="0.2">
      <c r="A1193" s="19"/>
      <c r="B1193" s="19"/>
      <c r="C1193" s="19"/>
      <c r="D1193" s="19"/>
    </row>
    <row r="1194" spans="1:4" x14ac:dyDescent="0.2">
      <c r="A1194" s="19"/>
      <c r="B1194" s="19"/>
      <c r="C1194" s="19"/>
      <c r="D1194" s="19"/>
    </row>
    <row r="1195" spans="1:4" x14ac:dyDescent="0.2">
      <c r="A1195" s="19"/>
      <c r="B1195" s="19"/>
      <c r="C1195" s="19"/>
      <c r="D1195" s="19"/>
    </row>
    <row r="1196" spans="1:4" x14ac:dyDescent="0.2">
      <c r="A1196" s="19"/>
      <c r="B1196" s="19"/>
      <c r="C1196" s="19"/>
      <c r="D1196" s="19"/>
    </row>
    <row r="1197" spans="1:4" x14ac:dyDescent="0.2">
      <c r="A1197" s="19"/>
      <c r="B1197" s="19"/>
      <c r="C1197" s="19"/>
      <c r="D1197" s="19"/>
    </row>
    <row r="1198" spans="1:4" x14ac:dyDescent="0.2">
      <c r="A1198" s="19"/>
      <c r="B1198" s="19"/>
      <c r="C1198" s="19"/>
      <c r="D1198" s="19"/>
    </row>
    <row r="1199" spans="1:4" x14ac:dyDescent="0.2">
      <c r="A1199" s="19"/>
      <c r="B1199" s="19"/>
      <c r="C1199" s="19"/>
      <c r="D1199" s="19"/>
    </row>
    <row r="1200" spans="1:4" x14ac:dyDescent="0.2">
      <c r="A1200" s="19"/>
      <c r="B1200" s="19"/>
      <c r="C1200" s="19"/>
      <c r="D1200" s="19"/>
    </row>
    <row r="1201" spans="1:4" x14ac:dyDescent="0.2">
      <c r="A1201" s="19"/>
      <c r="B1201" s="19"/>
      <c r="C1201" s="19"/>
      <c r="D1201" s="19"/>
    </row>
    <row r="1202" spans="1:4" x14ac:dyDescent="0.2">
      <c r="A1202" s="19"/>
      <c r="B1202" s="19"/>
      <c r="C1202" s="19"/>
      <c r="D1202" s="19"/>
    </row>
    <row r="1203" spans="1:4" x14ac:dyDescent="0.2">
      <c r="A1203" s="19"/>
      <c r="B1203" s="19"/>
      <c r="C1203" s="19"/>
      <c r="D1203" s="19"/>
    </row>
    <row r="1204" spans="1:4" x14ac:dyDescent="0.2">
      <c r="A1204" s="19"/>
      <c r="B1204" s="19"/>
      <c r="C1204" s="19"/>
      <c r="D1204" s="19"/>
    </row>
    <row r="1205" spans="1:4" x14ac:dyDescent="0.2">
      <c r="A1205" s="19"/>
      <c r="B1205" s="19"/>
      <c r="C1205" s="19"/>
      <c r="D1205" s="19"/>
    </row>
    <row r="1206" spans="1:4" x14ac:dyDescent="0.2">
      <c r="A1206" s="19"/>
      <c r="B1206" s="19"/>
      <c r="C1206" s="19"/>
      <c r="D1206" s="19"/>
    </row>
    <row r="1207" spans="1:4" x14ac:dyDescent="0.2">
      <c r="A1207" s="19"/>
      <c r="B1207" s="19"/>
      <c r="C1207" s="19"/>
      <c r="D1207" s="19"/>
    </row>
    <row r="1208" spans="1:4" x14ac:dyDescent="0.2">
      <c r="A1208" s="19"/>
      <c r="B1208" s="19"/>
      <c r="C1208" s="19"/>
      <c r="D1208" s="19"/>
    </row>
    <row r="1209" spans="1:4" x14ac:dyDescent="0.2">
      <c r="A1209" s="19"/>
      <c r="B1209" s="19"/>
      <c r="C1209" s="19"/>
      <c r="D1209" s="19"/>
    </row>
    <row r="1210" spans="1:4" x14ac:dyDescent="0.2">
      <c r="A1210" s="19"/>
      <c r="B1210" s="19"/>
      <c r="C1210" s="19"/>
      <c r="D1210" s="19"/>
    </row>
    <row r="1211" spans="1:4" x14ac:dyDescent="0.2">
      <c r="A1211" s="19"/>
      <c r="B1211" s="19"/>
      <c r="C1211" s="19"/>
      <c r="D1211" s="19"/>
    </row>
    <row r="1212" spans="1:4" x14ac:dyDescent="0.2">
      <c r="A1212" s="19"/>
      <c r="B1212" s="19"/>
      <c r="C1212" s="19"/>
      <c r="D1212" s="19"/>
    </row>
    <row r="1213" spans="1:4" x14ac:dyDescent="0.2">
      <c r="A1213" s="19"/>
      <c r="B1213" s="19"/>
      <c r="C1213" s="19"/>
      <c r="D1213" s="19"/>
    </row>
    <row r="1214" spans="1:4" x14ac:dyDescent="0.2">
      <c r="A1214" s="19"/>
      <c r="B1214" s="19"/>
      <c r="C1214" s="19"/>
      <c r="D1214" s="19"/>
    </row>
    <row r="1215" spans="1:4" x14ac:dyDescent="0.2">
      <c r="A1215" s="19"/>
      <c r="B1215" s="19"/>
      <c r="C1215" s="19"/>
      <c r="D1215" s="19"/>
    </row>
    <row r="1216" spans="1:4" x14ac:dyDescent="0.2">
      <c r="A1216" s="19"/>
      <c r="B1216" s="19"/>
      <c r="C1216" s="19"/>
      <c r="D1216" s="19"/>
    </row>
    <row r="1217" spans="1:4" x14ac:dyDescent="0.2">
      <c r="A1217" s="19"/>
      <c r="B1217" s="19"/>
      <c r="C1217" s="19"/>
      <c r="D1217" s="19"/>
    </row>
    <row r="1218" spans="1:4" x14ac:dyDescent="0.2">
      <c r="A1218" s="19"/>
      <c r="B1218" s="19"/>
      <c r="C1218" s="19"/>
      <c r="D1218" s="19"/>
    </row>
    <row r="1219" spans="1:4" x14ac:dyDescent="0.2">
      <c r="A1219" s="19"/>
      <c r="B1219" s="19"/>
      <c r="C1219" s="19"/>
      <c r="D1219" s="19"/>
    </row>
    <row r="1220" spans="1:4" x14ac:dyDescent="0.2">
      <c r="A1220" s="19"/>
      <c r="B1220" s="19"/>
      <c r="C1220" s="19"/>
      <c r="D1220" s="19"/>
    </row>
    <row r="1221" spans="1:4" x14ac:dyDescent="0.2">
      <c r="A1221" s="19"/>
      <c r="B1221" s="19"/>
      <c r="C1221" s="19"/>
      <c r="D1221" s="19"/>
    </row>
    <row r="1222" spans="1:4" x14ac:dyDescent="0.2">
      <c r="A1222" s="19"/>
      <c r="B1222" s="19"/>
      <c r="C1222" s="19"/>
      <c r="D1222" s="19"/>
    </row>
    <row r="1223" spans="1:4" x14ac:dyDescent="0.2">
      <c r="A1223" s="19"/>
      <c r="B1223" s="19"/>
      <c r="C1223" s="19"/>
      <c r="D1223" s="19"/>
    </row>
    <row r="1224" spans="1:4" x14ac:dyDescent="0.2">
      <c r="A1224" s="19"/>
      <c r="B1224" s="19"/>
      <c r="C1224" s="19"/>
      <c r="D1224" s="19"/>
    </row>
    <row r="1225" spans="1:4" x14ac:dyDescent="0.2">
      <c r="A1225" s="19"/>
      <c r="B1225" s="19"/>
      <c r="C1225" s="19"/>
      <c r="D1225" s="19"/>
    </row>
    <row r="1226" spans="1:4" x14ac:dyDescent="0.2">
      <c r="A1226" s="19"/>
      <c r="B1226" s="19"/>
      <c r="C1226" s="19"/>
      <c r="D1226" s="19"/>
    </row>
    <row r="1227" spans="1:4" x14ac:dyDescent="0.2">
      <c r="A1227" s="19"/>
      <c r="B1227" s="19"/>
      <c r="C1227" s="19"/>
      <c r="D1227" s="19"/>
    </row>
    <row r="1228" spans="1:4" x14ac:dyDescent="0.2">
      <c r="A1228" s="19"/>
      <c r="B1228" s="19"/>
      <c r="C1228" s="19"/>
      <c r="D1228" s="19"/>
    </row>
    <row r="1229" spans="1:4" x14ac:dyDescent="0.2">
      <c r="A1229" s="19"/>
      <c r="B1229" s="19"/>
      <c r="C1229" s="19"/>
      <c r="D1229" s="19"/>
    </row>
    <row r="1230" spans="1:4" x14ac:dyDescent="0.2">
      <c r="A1230" s="19"/>
      <c r="B1230" s="19"/>
      <c r="C1230" s="19"/>
      <c r="D1230" s="19"/>
    </row>
    <row r="1231" spans="1:4" x14ac:dyDescent="0.2">
      <c r="A1231" s="19"/>
      <c r="B1231" s="19"/>
      <c r="C1231" s="19"/>
      <c r="D1231" s="19"/>
    </row>
    <row r="1232" spans="1:4" x14ac:dyDescent="0.2">
      <c r="A1232" s="19"/>
      <c r="B1232" s="19"/>
      <c r="C1232" s="19"/>
      <c r="D1232" s="19"/>
    </row>
    <row r="1233" spans="1:4" x14ac:dyDescent="0.2">
      <c r="A1233" s="19"/>
      <c r="B1233" s="19"/>
      <c r="C1233" s="19"/>
      <c r="D1233" s="19"/>
    </row>
    <row r="1234" spans="1:4" x14ac:dyDescent="0.2">
      <c r="A1234" s="19"/>
      <c r="B1234" s="19"/>
      <c r="C1234" s="19"/>
      <c r="D1234" s="19"/>
    </row>
    <row r="1235" spans="1:4" x14ac:dyDescent="0.2">
      <c r="A1235" s="19"/>
      <c r="B1235" s="19"/>
      <c r="C1235" s="19"/>
      <c r="D1235" s="19"/>
    </row>
    <row r="1236" spans="1:4" x14ac:dyDescent="0.2">
      <c r="A1236" s="19"/>
      <c r="B1236" s="19"/>
      <c r="C1236" s="19"/>
      <c r="D1236" s="19"/>
    </row>
    <row r="1237" spans="1:4" x14ac:dyDescent="0.2">
      <c r="A1237" s="19"/>
      <c r="B1237" s="19"/>
      <c r="C1237" s="19"/>
      <c r="D1237" s="19"/>
    </row>
    <row r="1238" spans="1:4" x14ac:dyDescent="0.2">
      <c r="A1238" s="19"/>
      <c r="B1238" s="19"/>
      <c r="C1238" s="19"/>
      <c r="D1238" s="19"/>
    </row>
    <row r="1239" spans="1:4" x14ac:dyDescent="0.2">
      <c r="A1239" s="19"/>
      <c r="B1239" s="19"/>
      <c r="C1239" s="19"/>
      <c r="D1239" s="19"/>
    </row>
    <row r="1240" spans="1:4" x14ac:dyDescent="0.2">
      <c r="A1240" s="19"/>
      <c r="B1240" s="19"/>
      <c r="C1240" s="19"/>
      <c r="D1240" s="19"/>
    </row>
    <row r="1241" spans="1:4" x14ac:dyDescent="0.2">
      <c r="A1241" s="19"/>
      <c r="B1241" s="19"/>
      <c r="C1241" s="19"/>
      <c r="D1241" s="19"/>
    </row>
    <row r="1242" spans="1:4" x14ac:dyDescent="0.2">
      <c r="A1242" s="19"/>
      <c r="B1242" s="19"/>
      <c r="C1242" s="19"/>
      <c r="D1242" s="19"/>
    </row>
    <row r="1243" spans="1:4" x14ac:dyDescent="0.2">
      <c r="A1243" s="19"/>
      <c r="B1243" s="19"/>
      <c r="C1243" s="19"/>
      <c r="D1243" s="19"/>
    </row>
    <row r="1244" spans="1:4" x14ac:dyDescent="0.2">
      <c r="A1244" s="19"/>
      <c r="B1244" s="19"/>
      <c r="C1244" s="19"/>
      <c r="D1244" s="19"/>
    </row>
    <row r="1245" spans="1:4" x14ac:dyDescent="0.2">
      <c r="A1245" s="19"/>
      <c r="B1245" s="19"/>
      <c r="C1245" s="19"/>
      <c r="D1245" s="19"/>
    </row>
    <row r="1246" spans="1:4" x14ac:dyDescent="0.2">
      <c r="A1246" s="19"/>
      <c r="B1246" s="19"/>
      <c r="C1246" s="19"/>
      <c r="D1246" s="19"/>
    </row>
    <row r="1247" spans="1:4" x14ac:dyDescent="0.2">
      <c r="A1247" s="19"/>
      <c r="B1247" s="19"/>
      <c r="C1247" s="19"/>
      <c r="D1247" s="19"/>
    </row>
    <row r="1248" spans="1:4" x14ac:dyDescent="0.2">
      <c r="A1248" s="19"/>
      <c r="B1248" s="19"/>
      <c r="C1248" s="19"/>
      <c r="D1248" s="19"/>
    </row>
    <row r="1249" spans="1:4" x14ac:dyDescent="0.2">
      <c r="A1249" s="19"/>
      <c r="B1249" s="19"/>
      <c r="C1249" s="19"/>
      <c r="D1249" s="19"/>
    </row>
    <row r="1250" spans="1:4" x14ac:dyDescent="0.2">
      <c r="A1250" s="19"/>
      <c r="B1250" s="19"/>
      <c r="C1250" s="19"/>
      <c r="D1250" s="19"/>
    </row>
    <row r="1251" spans="1:4" x14ac:dyDescent="0.2">
      <c r="A1251" s="19"/>
      <c r="B1251" s="19"/>
      <c r="C1251" s="19"/>
      <c r="D1251" s="19"/>
    </row>
    <row r="1252" spans="1:4" x14ac:dyDescent="0.2">
      <c r="A1252" s="19"/>
      <c r="B1252" s="19"/>
      <c r="C1252" s="19"/>
      <c r="D1252" s="19"/>
    </row>
    <row r="1253" spans="1:4" x14ac:dyDescent="0.2">
      <c r="A1253" s="19"/>
      <c r="B1253" s="19"/>
      <c r="C1253" s="19"/>
      <c r="D1253" s="19"/>
    </row>
    <row r="1254" spans="1:4" x14ac:dyDescent="0.2">
      <c r="A1254" s="19"/>
      <c r="B1254" s="19"/>
      <c r="C1254" s="19"/>
      <c r="D1254" s="19"/>
    </row>
    <row r="1255" spans="1:4" x14ac:dyDescent="0.2">
      <c r="A1255" s="19"/>
      <c r="B1255" s="19"/>
      <c r="C1255" s="19"/>
      <c r="D1255" s="19"/>
    </row>
    <row r="1256" spans="1:4" x14ac:dyDescent="0.2">
      <c r="A1256" s="19"/>
      <c r="B1256" s="19"/>
      <c r="C1256" s="19"/>
      <c r="D1256" s="19"/>
    </row>
    <row r="1257" spans="1:4" x14ac:dyDescent="0.2">
      <c r="A1257" s="19"/>
      <c r="B1257" s="19"/>
      <c r="C1257" s="19"/>
      <c r="D1257" s="19"/>
    </row>
    <row r="1258" spans="1:4" x14ac:dyDescent="0.2">
      <c r="A1258" s="19"/>
      <c r="B1258" s="19"/>
      <c r="C1258" s="19"/>
      <c r="D1258" s="19"/>
    </row>
    <row r="1259" spans="1:4" x14ac:dyDescent="0.2">
      <c r="A1259" s="19"/>
      <c r="B1259" s="19"/>
      <c r="C1259" s="19"/>
      <c r="D1259" s="19"/>
    </row>
    <row r="1260" spans="1:4" x14ac:dyDescent="0.2">
      <c r="A1260" s="19"/>
      <c r="B1260" s="19"/>
      <c r="C1260" s="19"/>
      <c r="D1260" s="19"/>
    </row>
    <row r="1261" spans="1:4" x14ac:dyDescent="0.2">
      <c r="A1261" s="19"/>
      <c r="B1261" s="19"/>
      <c r="C1261" s="19"/>
      <c r="D1261" s="19"/>
    </row>
    <row r="1262" spans="1:4" x14ac:dyDescent="0.2">
      <c r="A1262" s="19"/>
      <c r="B1262" s="19"/>
      <c r="C1262" s="19"/>
      <c r="D1262" s="19"/>
    </row>
    <row r="1263" spans="1:4" x14ac:dyDescent="0.2">
      <c r="A1263" s="19"/>
      <c r="B1263" s="19"/>
      <c r="C1263" s="19"/>
      <c r="D1263" s="19"/>
    </row>
    <row r="1264" spans="1:4" x14ac:dyDescent="0.2">
      <c r="A1264" s="19"/>
      <c r="B1264" s="19"/>
      <c r="C1264" s="19"/>
      <c r="D1264" s="19"/>
    </row>
    <row r="1265" spans="1:4" x14ac:dyDescent="0.2">
      <c r="A1265" s="19"/>
      <c r="B1265" s="19"/>
      <c r="C1265" s="19"/>
      <c r="D1265" s="19"/>
    </row>
    <row r="1266" spans="1:4" x14ac:dyDescent="0.2">
      <c r="A1266" s="19"/>
      <c r="B1266" s="19"/>
      <c r="C1266" s="19"/>
      <c r="D1266" s="19"/>
    </row>
    <row r="1267" spans="1:4" x14ac:dyDescent="0.2">
      <c r="A1267" s="19"/>
      <c r="B1267" s="19"/>
      <c r="C1267" s="19"/>
      <c r="D1267" s="19"/>
    </row>
    <row r="1268" spans="1:4" x14ac:dyDescent="0.2">
      <c r="A1268" s="19"/>
      <c r="B1268" s="19"/>
      <c r="C1268" s="19"/>
      <c r="D1268" s="19"/>
    </row>
    <row r="1269" spans="1:4" x14ac:dyDescent="0.2">
      <c r="A1269" s="19"/>
      <c r="B1269" s="19"/>
      <c r="C1269" s="19"/>
      <c r="D1269" s="19"/>
    </row>
    <row r="1270" spans="1:4" x14ac:dyDescent="0.2">
      <c r="A1270" s="19"/>
      <c r="B1270" s="19"/>
      <c r="C1270" s="19"/>
      <c r="D1270" s="19"/>
    </row>
    <row r="1271" spans="1:4" x14ac:dyDescent="0.2">
      <c r="A1271" s="19"/>
      <c r="B1271" s="19"/>
      <c r="C1271" s="19"/>
      <c r="D1271" s="19"/>
    </row>
    <row r="1272" spans="1:4" x14ac:dyDescent="0.2">
      <c r="A1272" s="19"/>
      <c r="B1272" s="19"/>
      <c r="C1272" s="19"/>
      <c r="D1272" s="19"/>
    </row>
    <row r="1273" spans="1:4" x14ac:dyDescent="0.2">
      <c r="A1273" s="19"/>
      <c r="B1273" s="19"/>
      <c r="C1273" s="19"/>
      <c r="D1273" s="19"/>
    </row>
    <row r="1274" spans="1:4" x14ac:dyDescent="0.2">
      <c r="A1274" s="19"/>
      <c r="B1274" s="19"/>
      <c r="C1274" s="19"/>
      <c r="D1274" s="19"/>
    </row>
    <row r="1275" spans="1:4" x14ac:dyDescent="0.2">
      <c r="A1275" s="19"/>
      <c r="B1275" s="19"/>
      <c r="C1275" s="19"/>
      <c r="D1275" s="19"/>
    </row>
    <row r="1276" spans="1:4" x14ac:dyDescent="0.2">
      <c r="A1276" s="19"/>
      <c r="B1276" s="19"/>
      <c r="C1276" s="19"/>
      <c r="D1276" s="19"/>
    </row>
    <row r="1277" spans="1:4" x14ac:dyDescent="0.2">
      <c r="A1277" s="19"/>
      <c r="B1277" s="19"/>
      <c r="C1277" s="19"/>
      <c r="D1277" s="19"/>
    </row>
    <row r="1278" spans="1:4" x14ac:dyDescent="0.2">
      <c r="A1278" s="19"/>
      <c r="B1278" s="19"/>
      <c r="C1278" s="19"/>
      <c r="D1278" s="19"/>
    </row>
    <row r="1279" spans="1:4" x14ac:dyDescent="0.2">
      <c r="A1279" s="19"/>
      <c r="B1279" s="19"/>
      <c r="C1279" s="19"/>
      <c r="D1279" s="19"/>
    </row>
    <row r="1280" spans="1:4" x14ac:dyDescent="0.2">
      <c r="A1280" s="19"/>
      <c r="B1280" s="19"/>
      <c r="C1280" s="19"/>
      <c r="D1280" s="19"/>
    </row>
    <row r="1281" spans="1:4" x14ac:dyDescent="0.2">
      <c r="A1281" s="19"/>
      <c r="B1281" s="19"/>
      <c r="C1281" s="19"/>
      <c r="D1281" s="19"/>
    </row>
    <row r="1282" spans="1:4" x14ac:dyDescent="0.2">
      <c r="A1282" s="19"/>
      <c r="B1282" s="19"/>
      <c r="C1282" s="19"/>
      <c r="D1282" s="19"/>
    </row>
    <row r="1283" spans="1:4" x14ac:dyDescent="0.2">
      <c r="A1283" s="19"/>
      <c r="B1283" s="19"/>
      <c r="C1283" s="19"/>
      <c r="D1283" s="19"/>
    </row>
    <row r="1284" spans="1:4" x14ac:dyDescent="0.2">
      <c r="A1284" s="19"/>
      <c r="B1284" s="19"/>
      <c r="C1284" s="19"/>
      <c r="D1284" s="19"/>
    </row>
    <row r="1285" spans="1:4" x14ac:dyDescent="0.2">
      <c r="A1285" s="19"/>
      <c r="B1285" s="19"/>
      <c r="C1285" s="19"/>
      <c r="D1285" s="19"/>
    </row>
    <row r="1286" spans="1:4" x14ac:dyDescent="0.2">
      <c r="A1286" s="19"/>
      <c r="B1286" s="19"/>
      <c r="C1286" s="19"/>
      <c r="D1286" s="19"/>
    </row>
    <row r="1287" spans="1:4" x14ac:dyDescent="0.2">
      <c r="A1287" s="19"/>
      <c r="B1287" s="19"/>
      <c r="C1287" s="19"/>
      <c r="D1287" s="19"/>
    </row>
    <row r="1288" spans="1:4" x14ac:dyDescent="0.2">
      <c r="A1288" s="19"/>
      <c r="B1288" s="19"/>
      <c r="C1288" s="19"/>
      <c r="D1288" s="19"/>
    </row>
    <row r="1289" spans="1:4" x14ac:dyDescent="0.2">
      <c r="A1289" s="19"/>
      <c r="B1289" s="19"/>
      <c r="C1289" s="19"/>
      <c r="D1289" s="19"/>
    </row>
    <row r="1290" spans="1:4" x14ac:dyDescent="0.2">
      <c r="A1290" s="19"/>
      <c r="B1290" s="19"/>
      <c r="C1290" s="19"/>
      <c r="D1290" s="19"/>
    </row>
    <row r="1291" spans="1:4" x14ac:dyDescent="0.2">
      <c r="A1291" s="19"/>
      <c r="B1291" s="19"/>
      <c r="C1291" s="19"/>
      <c r="D1291" s="19"/>
    </row>
    <row r="1292" spans="1:4" x14ac:dyDescent="0.2">
      <c r="A1292" s="19"/>
      <c r="B1292" s="19"/>
      <c r="C1292" s="19"/>
      <c r="D1292" s="19"/>
    </row>
    <row r="1293" spans="1:4" x14ac:dyDescent="0.2">
      <c r="A1293" s="19"/>
      <c r="B1293" s="19"/>
      <c r="C1293" s="19"/>
      <c r="D1293" s="19"/>
    </row>
    <row r="1294" spans="1:4" x14ac:dyDescent="0.2">
      <c r="A1294" s="19"/>
      <c r="B1294" s="19"/>
      <c r="C1294" s="19"/>
      <c r="D1294" s="19"/>
    </row>
    <row r="1295" spans="1:4" x14ac:dyDescent="0.2">
      <c r="A1295" s="19"/>
      <c r="B1295" s="19"/>
      <c r="C1295" s="19"/>
      <c r="D1295" s="19"/>
    </row>
    <row r="1296" spans="1:4" x14ac:dyDescent="0.2">
      <c r="A1296" s="19"/>
      <c r="B1296" s="19"/>
      <c r="C1296" s="19"/>
      <c r="D1296" s="19"/>
    </row>
    <row r="1297" spans="1:4" x14ac:dyDescent="0.2">
      <c r="A1297" s="19"/>
      <c r="B1297" s="19"/>
      <c r="C1297" s="19"/>
      <c r="D1297" s="19"/>
    </row>
    <row r="1298" spans="1:4" x14ac:dyDescent="0.2">
      <c r="A1298" s="19"/>
      <c r="B1298" s="19"/>
      <c r="C1298" s="19"/>
      <c r="D1298" s="19"/>
    </row>
    <row r="1299" spans="1:4" x14ac:dyDescent="0.2">
      <c r="A1299" s="19"/>
      <c r="B1299" s="19"/>
      <c r="C1299" s="19"/>
      <c r="D1299" s="19"/>
    </row>
    <row r="1300" spans="1:4" x14ac:dyDescent="0.2">
      <c r="A1300" s="19"/>
      <c r="B1300" s="19"/>
      <c r="C1300" s="19"/>
      <c r="D1300" s="19"/>
    </row>
    <row r="1301" spans="1:4" x14ac:dyDescent="0.2">
      <c r="A1301" s="19"/>
      <c r="B1301" s="19"/>
      <c r="C1301" s="19"/>
      <c r="D1301" s="19"/>
    </row>
    <row r="1302" spans="1:4" x14ac:dyDescent="0.2">
      <c r="A1302" s="19"/>
      <c r="B1302" s="19"/>
      <c r="C1302" s="19"/>
      <c r="D1302" s="19"/>
    </row>
    <row r="1303" spans="1:4" x14ac:dyDescent="0.2">
      <c r="A1303" s="19"/>
      <c r="B1303" s="19"/>
      <c r="C1303" s="19"/>
      <c r="D1303" s="19"/>
    </row>
    <row r="1304" spans="1:4" x14ac:dyDescent="0.2">
      <c r="A1304" s="19"/>
      <c r="B1304" s="19"/>
      <c r="C1304" s="19"/>
      <c r="D1304" s="19"/>
    </row>
    <row r="1305" spans="1:4" x14ac:dyDescent="0.2">
      <c r="A1305" s="19"/>
      <c r="B1305" s="19"/>
      <c r="C1305" s="19"/>
      <c r="D1305" s="19"/>
    </row>
    <row r="1306" spans="1:4" x14ac:dyDescent="0.2">
      <c r="A1306" s="19"/>
      <c r="B1306" s="19"/>
      <c r="C1306" s="19"/>
      <c r="D1306" s="19"/>
    </row>
    <row r="1307" spans="1:4" x14ac:dyDescent="0.2">
      <c r="A1307" s="19"/>
      <c r="B1307" s="19"/>
      <c r="C1307" s="19"/>
      <c r="D1307" s="19"/>
    </row>
    <row r="1308" spans="1:4" x14ac:dyDescent="0.2">
      <c r="A1308" s="19"/>
      <c r="B1308" s="19"/>
      <c r="C1308" s="19"/>
      <c r="D1308" s="19"/>
    </row>
    <row r="1309" spans="1:4" x14ac:dyDescent="0.2">
      <c r="A1309" s="19"/>
      <c r="B1309" s="19"/>
      <c r="C1309" s="19"/>
      <c r="D1309" s="19"/>
    </row>
    <row r="1310" spans="1:4" x14ac:dyDescent="0.2">
      <c r="A1310" s="19"/>
      <c r="B1310" s="19"/>
      <c r="C1310" s="19"/>
      <c r="D1310" s="19"/>
    </row>
    <row r="1311" spans="1:4" x14ac:dyDescent="0.2">
      <c r="A1311" s="19"/>
      <c r="B1311" s="19"/>
      <c r="C1311" s="19"/>
      <c r="D1311" s="19"/>
    </row>
    <row r="1312" spans="1:4" x14ac:dyDescent="0.2">
      <c r="A1312" s="19"/>
      <c r="B1312" s="19"/>
      <c r="C1312" s="19"/>
      <c r="D1312" s="19"/>
    </row>
    <row r="1313" spans="1:4" x14ac:dyDescent="0.2">
      <c r="A1313" s="19"/>
      <c r="B1313" s="19"/>
      <c r="C1313" s="19"/>
      <c r="D1313" s="19"/>
    </row>
    <row r="1314" spans="1:4" x14ac:dyDescent="0.2">
      <c r="A1314" s="19"/>
      <c r="B1314" s="19"/>
      <c r="C1314" s="19"/>
      <c r="D1314" s="19"/>
    </row>
    <row r="1315" spans="1:4" x14ac:dyDescent="0.2">
      <c r="A1315" s="19"/>
      <c r="B1315" s="19"/>
      <c r="C1315" s="19"/>
      <c r="D1315" s="19"/>
    </row>
    <row r="1316" spans="1:4" x14ac:dyDescent="0.2">
      <c r="A1316" s="19"/>
      <c r="B1316" s="19"/>
      <c r="C1316" s="19"/>
      <c r="D1316" s="19"/>
    </row>
    <row r="1317" spans="1:4" x14ac:dyDescent="0.2">
      <c r="A1317" s="19"/>
      <c r="B1317" s="19"/>
      <c r="C1317" s="19"/>
      <c r="D1317" s="19"/>
    </row>
    <row r="1318" spans="1:4" x14ac:dyDescent="0.2">
      <c r="A1318" s="19"/>
      <c r="B1318" s="19"/>
      <c r="C1318" s="19"/>
      <c r="D1318" s="19"/>
    </row>
    <row r="1319" spans="1:4" x14ac:dyDescent="0.2">
      <c r="A1319" s="19"/>
      <c r="B1319" s="19"/>
      <c r="C1319" s="19"/>
      <c r="D1319" s="19"/>
    </row>
    <row r="1320" spans="1:4" x14ac:dyDescent="0.2">
      <c r="A1320" s="19"/>
      <c r="B1320" s="19"/>
      <c r="C1320" s="19"/>
      <c r="D1320" s="19"/>
    </row>
    <row r="1321" spans="1:4" x14ac:dyDescent="0.2">
      <c r="A1321" s="19"/>
      <c r="B1321" s="19"/>
      <c r="C1321" s="19"/>
      <c r="D1321" s="19"/>
    </row>
    <row r="1322" spans="1:4" x14ac:dyDescent="0.2">
      <c r="A1322" s="19"/>
      <c r="B1322" s="19"/>
      <c r="C1322" s="19"/>
      <c r="D1322" s="19"/>
    </row>
    <row r="1323" spans="1:4" x14ac:dyDescent="0.2">
      <c r="A1323" s="19"/>
      <c r="B1323" s="19"/>
      <c r="C1323" s="19"/>
      <c r="D1323" s="19"/>
    </row>
    <row r="1324" spans="1:4" x14ac:dyDescent="0.2">
      <c r="A1324" s="19"/>
      <c r="B1324" s="19"/>
      <c r="C1324" s="19"/>
      <c r="D1324" s="19"/>
    </row>
    <row r="1325" spans="1:4" x14ac:dyDescent="0.2">
      <c r="A1325" s="19"/>
      <c r="B1325" s="19"/>
      <c r="C1325" s="19"/>
      <c r="D1325" s="19"/>
    </row>
    <row r="1326" spans="1:4" x14ac:dyDescent="0.2">
      <c r="A1326" s="19"/>
      <c r="B1326" s="19"/>
      <c r="C1326" s="19"/>
      <c r="D1326" s="19"/>
    </row>
    <row r="1327" spans="1:4" x14ac:dyDescent="0.2">
      <c r="A1327" s="19"/>
      <c r="B1327" s="19"/>
      <c r="C1327" s="19"/>
      <c r="D1327" s="19"/>
    </row>
    <row r="1328" spans="1:4" x14ac:dyDescent="0.2">
      <c r="A1328" s="19"/>
      <c r="B1328" s="19"/>
      <c r="C1328" s="19"/>
      <c r="D1328" s="19"/>
    </row>
    <row r="1329" spans="1:4" x14ac:dyDescent="0.2">
      <c r="A1329" s="19"/>
      <c r="B1329" s="19"/>
      <c r="C1329" s="19"/>
      <c r="D1329" s="19"/>
    </row>
    <row r="1330" spans="1:4" x14ac:dyDescent="0.2">
      <c r="A1330" s="19"/>
      <c r="B1330" s="19"/>
      <c r="C1330" s="19"/>
      <c r="D1330" s="19"/>
    </row>
    <row r="1331" spans="1:4" x14ac:dyDescent="0.2">
      <c r="A1331" s="19"/>
      <c r="B1331" s="19"/>
      <c r="C1331" s="19"/>
      <c r="D1331" s="19"/>
    </row>
    <row r="1332" spans="1:4" x14ac:dyDescent="0.2">
      <c r="A1332" s="19"/>
      <c r="B1332" s="19"/>
      <c r="C1332" s="19"/>
      <c r="D1332" s="19"/>
    </row>
    <row r="1333" spans="1:4" x14ac:dyDescent="0.2">
      <c r="A1333" s="19"/>
      <c r="B1333" s="19"/>
      <c r="C1333" s="19"/>
      <c r="D1333" s="19"/>
    </row>
    <row r="1334" spans="1:4" x14ac:dyDescent="0.2">
      <c r="A1334" s="19"/>
      <c r="B1334" s="19"/>
      <c r="C1334" s="19"/>
      <c r="D1334" s="19"/>
    </row>
    <row r="1335" spans="1:4" x14ac:dyDescent="0.2">
      <c r="A1335" s="19"/>
      <c r="B1335" s="19"/>
      <c r="C1335" s="19"/>
      <c r="D1335" s="19"/>
    </row>
    <row r="1336" spans="1:4" x14ac:dyDescent="0.2">
      <c r="A1336" s="19"/>
      <c r="B1336" s="19"/>
      <c r="C1336" s="19"/>
      <c r="D1336" s="19"/>
    </row>
    <row r="1337" spans="1:4" x14ac:dyDescent="0.2">
      <c r="A1337" s="19"/>
      <c r="B1337" s="19"/>
      <c r="C1337" s="19"/>
      <c r="D1337" s="19"/>
    </row>
    <row r="1338" spans="1:4" x14ac:dyDescent="0.2">
      <c r="A1338" s="19"/>
      <c r="B1338" s="19"/>
      <c r="C1338" s="19"/>
      <c r="D1338" s="19"/>
    </row>
    <row r="1339" spans="1:4" x14ac:dyDescent="0.2">
      <c r="A1339" s="19"/>
      <c r="B1339" s="19"/>
      <c r="C1339" s="19"/>
      <c r="D1339" s="19"/>
    </row>
    <row r="1340" spans="1:4" x14ac:dyDescent="0.2">
      <c r="A1340" s="19"/>
      <c r="B1340" s="19"/>
      <c r="C1340" s="19"/>
      <c r="D1340" s="19"/>
    </row>
    <row r="1341" spans="1:4" x14ac:dyDescent="0.2">
      <c r="A1341" s="19"/>
      <c r="B1341" s="19"/>
      <c r="C1341" s="19"/>
      <c r="D1341" s="19"/>
    </row>
    <row r="1342" spans="1:4" x14ac:dyDescent="0.2">
      <c r="A1342" s="19"/>
      <c r="B1342" s="19"/>
      <c r="C1342" s="19"/>
      <c r="D1342" s="19"/>
    </row>
    <row r="1343" spans="1:4" x14ac:dyDescent="0.2">
      <c r="A1343" s="19"/>
      <c r="B1343" s="19"/>
      <c r="C1343" s="19"/>
      <c r="D1343" s="19"/>
    </row>
    <row r="1344" spans="1:4" x14ac:dyDescent="0.2">
      <c r="A1344" s="19"/>
      <c r="B1344" s="19"/>
      <c r="C1344" s="19"/>
      <c r="D1344" s="19"/>
    </row>
  </sheetData>
  <autoFilter ref="A2:J662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3"/>
  <sheetViews>
    <sheetView workbookViewId="0">
      <selection activeCell="D2" sqref="D2"/>
    </sheetView>
  </sheetViews>
  <sheetFormatPr defaultRowHeight="15" x14ac:dyDescent="0.2"/>
  <cols>
    <col min="4" max="4" width="18.6640625" customWidth="1"/>
    <col min="5" max="5" width="23.88671875" customWidth="1"/>
    <col min="6" max="6" width="18" customWidth="1"/>
    <col min="7" max="7" width="16.109375" bestFit="1" customWidth="1"/>
    <col min="8" max="8" width="16.33203125" style="19" customWidth="1"/>
    <col min="9" max="10" width="16.6640625" customWidth="1"/>
  </cols>
  <sheetData>
    <row r="1" spans="1:10" x14ac:dyDescent="0.2">
      <c r="A1" s="108" t="s">
        <v>1807</v>
      </c>
      <c r="B1" s="108"/>
      <c r="C1" s="108"/>
      <c r="D1" s="108"/>
      <c r="E1" s="108"/>
      <c r="F1" s="108"/>
    </row>
    <row r="2" spans="1:10" s="19" customFormat="1" ht="31.5" x14ac:dyDescent="0.25">
      <c r="A2" s="21" t="s">
        <v>0</v>
      </c>
      <c r="B2" s="20" t="s">
        <v>1</v>
      </c>
      <c r="C2" s="20" t="s">
        <v>1134</v>
      </c>
      <c r="D2" s="20" t="s">
        <v>1135</v>
      </c>
      <c r="E2" s="20" t="s">
        <v>2</v>
      </c>
      <c r="F2" s="21" t="s">
        <v>5</v>
      </c>
      <c r="G2" s="31" t="s">
        <v>1136</v>
      </c>
      <c r="H2" s="23" t="s">
        <v>1137</v>
      </c>
      <c r="I2" s="32" t="s">
        <v>1808</v>
      </c>
      <c r="J2" s="32" t="s">
        <v>1139</v>
      </c>
    </row>
    <row r="3" spans="1:10" x14ac:dyDescent="0.2">
      <c r="A3" s="33">
        <v>4698</v>
      </c>
      <c r="B3" s="24">
        <v>843</v>
      </c>
      <c r="C3" s="24">
        <v>4</v>
      </c>
      <c r="D3" s="24" t="s">
        <v>1766</v>
      </c>
      <c r="E3" s="25" t="s">
        <v>1061</v>
      </c>
      <c r="F3" s="7" t="s">
        <v>1062</v>
      </c>
      <c r="G3" s="25" t="s">
        <v>1809</v>
      </c>
      <c r="H3" s="19" t="s">
        <v>1142</v>
      </c>
      <c r="I3" s="34">
        <v>3735.7</v>
      </c>
      <c r="J3" s="34">
        <v>3963.2599999999998</v>
      </c>
    </row>
    <row r="4" spans="1:10" x14ac:dyDescent="0.2">
      <c r="A4" s="33">
        <v>4712</v>
      </c>
      <c r="B4" s="24">
        <v>835</v>
      </c>
      <c r="C4" s="24">
        <v>4</v>
      </c>
      <c r="D4" s="24" t="s">
        <v>1766</v>
      </c>
      <c r="E4" s="25" t="s">
        <v>1063</v>
      </c>
      <c r="F4" s="7" t="s">
        <v>1064</v>
      </c>
      <c r="G4" s="25" t="s">
        <v>1810</v>
      </c>
      <c r="H4" s="19" t="s">
        <v>1142</v>
      </c>
      <c r="I4" s="34">
        <v>4162.24</v>
      </c>
      <c r="J4" s="34">
        <v>4446.2700000000004</v>
      </c>
    </row>
    <row r="5" spans="1:10" x14ac:dyDescent="0.2">
      <c r="A5" s="33">
        <v>4846</v>
      </c>
      <c r="B5" s="24">
        <v>357</v>
      </c>
      <c r="C5" s="24">
        <v>5</v>
      </c>
      <c r="D5" s="24" t="s">
        <v>1545</v>
      </c>
      <c r="E5" s="25" t="s">
        <v>1065</v>
      </c>
      <c r="F5" s="7" t="s">
        <v>1067</v>
      </c>
      <c r="G5" s="25" t="s">
        <v>1811</v>
      </c>
      <c r="H5" s="19" t="s">
        <v>1142</v>
      </c>
      <c r="I5" s="34">
        <v>7230.6</v>
      </c>
      <c r="J5" s="34">
        <v>7450.1500000000005</v>
      </c>
    </row>
    <row r="6" spans="1:10" x14ac:dyDescent="0.2">
      <c r="A6" s="33">
        <v>4847</v>
      </c>
      <c r="B6" s="24">
        <v>357</v>
      </c>
      <c r="C6" s="24">
        <v>5</v>
      </c>
      <c r="D6" s="24" t="s">
        <v>1545</v>
      </c>
      <c r="E6" s="25" t="s">
        <v>1065</v>
      </c>
      <c r="F6" s="7" t="s">
        <v>1068</v>
      </c>
      <c r="G6" s="25" t="s">
        <v>1812</v>
      </c>
      <c r="H6" s="19" t="s">
        <v>1142</v>
      </c>
      <c r="I6" s="34">
        <v>5882.17</v>
      </c>
      <c r="J6" s="34">
        <v>6092.12</v>
      </c>
    </row>
    <row r="7" spans="1:10" x14ac:dyDescent="0.2">
      <c r="A7" s="33">
        <v>4921</v>
      </c>
      <c r="B7" s="24">
        <v>384</v>
      </c>
      <c r="C7" s="24">
        <v>5</v>
      </c>
      <c r="D7" s="24" t="s">
        <v>1545</v>
      </c>
      <c r="E7" s="25" t="s">
        <v>1069</v>
      </c>
      <c r="F7" s="7" t="s">
        <v>1070</v>
      </c>
      <c r="G7" s="25" t="s">
        <v>1813</v>
      </c>
      <c r="H7" s="19" t="s">
        <v>1778</v>
      </c>
      <c r="I7" s="34">
        <v>28064.670000000002</v>
      </c>
      <c r="J7" s="34">
        <v>29937.64</v>
      </c>
    </row>
    <row r="8" spans="1:10" x14ac:dyDescent="0.2">
      <c r="A8" s="33">
        <v>4666</v>
      </c>
      <c r="B8" s="24">
        <v>665</v>
      </c>
      <c r="C8" s="24">
        <v>9</v>
      </c>
      <c r="D8" s="24" t="s">
        <v>1514</v>
      </c>
      <c r="E8" s="25" t="s">
        <v>301</v>
      </c>
      <c r="F8" s="7" t="s">
        <v>1071</v>
      </c>
      <c r="G8" s="25" t="s">
        <v>1814</v>
      </c>
      <c r="H8" s="19" t="s">
        <v>1142</v>
      </c>
      <c r="I8" s="34">
        <v>4299.83</v>
      </c>
      <c r="J8" s="34">
        <v>4765.5200000000004</v>
      </c>
    </row>
    <row r="9" spans="1:10" x14ac:dyDescent="0.2">
      <c r="A9" s="33">
        <v>4668</v>
      </c>
      <c r="B9" s="24">
        <v>665</v>
      </c>
      <c r="C9" s="24">
        <v>9</v>
      </c>
      <c r="D9" s="24" t="s">
        <v>1514</v>
      </c>
      <c r="E9" s="25" t="s">
        <v>301</v>
      </c>
      <c r="F9" s="7" t="s">
        <v>1072</v>
      </c>
      <c r="G9" s="25" t="s">
        <v>1815</v>
      </c>
      <c r="H9" s="19" t="s">
        <v>1142</v>
      </c>
      <c r="I9" s="34">
        <v>4519.9799999999996</v>
      </c>
      <c r="J9" s="34">
        <v>4959.05</v>
      </c>
    </row>
    <row r="10" spans="1:10" x14ac:dyDescent="0.2">
      <c r="A10" s="33">
        <v>5781</v>
      </c>
      <c r="B10" s="24">
        <v>425</v>
      </c>
      <c r="C10" s="24">
        <v>3</v>
      </c>
      <c r="D10" s="24" t="s">
        <v>1769</v>
      </c>
      <c r="E10" s="25" t="s">
        <v>1073</v>
      </c>
      <c r="F10" s="7" t="s">
        <v>1074</v>
      </c>
      <c r="G10" s="25" t="s">
        <v>1816</v>
      </c>
      <c r="H10" s="19" t="s">
        <v>1142</v>
      </c>
      <c r="I10" s="34">
        <v>12548.630000000001</v>
      </c>
      <c r="J10" s="34">
        <v>13540.61</v>
      </c>
    </row>
    <row r="11" spans="1:10" x14ac:dyDescent="0.2">
      <c r="A11" s="33">
        <v>4703</v>
      </c>
      <c r="B11" s="24">
        <v>839</v>
      </c>
      <c r="C11" s="24">
        <v>4</v>
      </c>
      <c r="D11" s="24" t="s">
        <v>1766</v>
      </c>
      <c r="E11" s="25" t="s">
        <v>1075</v>
      </c>
      <c r="F11" s="7" t="s">
        <v>1076</v>
      </c>
      <c r="G11" s="25" t="s">
        <v>1817</v>
      </c>
      <c r="H11" s="19" t="s">
        <v>1142</v>
      </c>
      <c r="I11" s="34">
        <v>2896.3599999999997</v>
      </c>
      <c r="J11" s="34">
        <v>3146.1400000000003</v>
      </c>
    </row>
    <row r="12" spans="1:10" x14ac:dyDescent="0.2">
      <c r="A12" s="33">
        <v>4714</v>
      </c>
      <c r="B12" s="24">
        <v>835</v>
      </c>
      <c r="C12" s="24">
        <v>4</v>
      </c>
      <c r="D12" s="24" t="s">
        <v>1766</v>
      </c>
      <c r="E12" s="25" t="s">
        <v>1063</v>
      </c>
      <c r="F12" s="7" t="s">
        <v>1077</v>
      </c>
      <c r="G12" s="25" t="s">
        <v>1818</v>
      </c>
      <c r="H12" s="19" t="s">
        <v>1142</v>
      </c>
      <c r="I12" s="34">
        <v>6377.51</v>
      </c>
      <c r="J12" s="34">
        <v>6920.83</v>
      </c>
    </row>
    <row r="13" spans="1:10" x14ac:dyDescent="0.2">
      <c r="A13" s="33">
        <v>4699</v>
      </c>
      <c r="B13" s="24">
        <v>838</v>
      </c>
      <c r="C13" s="24">
        <v>4</v>
      </c>
      <c r="D13" s="24" t="s">
        <v>1766</v>
      </c>
      <c r="E13" s="25" t="s">
        <v>1078</v>
      </c>
      <c r="F13" s="7" t="s">
        <v>1079</v>
      </c>
      <c r="G13" s="25" t="s">
        <v>1819</v>
      </c>
      <c r="H13" s="19" t="s">
        <v>1142</v>
      </c>
      <c r="I13" s="34">
        <v>4127.84</v>
      </c>
      <c r="J13" s="34">
        <v>4424.7700000000004</v>
      </c>
    </row>
    <row r="14" spans="1:10" x14ac:dyDescent="0.2">
      <c r="A14" s="33">
        <v>4706</v>
      </c>
      <c r="B14" s="24">
        <v>838</v>
      </c>
      <c r="C14" s="24">
        <v>4</v>
      </c>
      <c r="D14" s="24" t="s">
        <v>1766</v>
      </c>
      <c r="E14" s="25" t="s">
        <v>1078</v>
      </c>
      <c r="F14" s="7" t="s">
        <v>1080</v>
      </c>
      <c r="G14" s="25" t="s">
        <v>1820</v>
      </c>
      <c r="H14" s="19" t="s">
        <v>1142</v>
      </c>
      <c r="I14" s="34">
        <v>4698.8600000000006</v>
      </c>
      <c r="J14" s="34">
        <v>4997.09</v>
      </c>
    </row>
    <row r="15" spans="1:10" x14ac:dyDescent="0.2">
      <c r="A15" s="33">
        <v>4677</v>
      </c>
      <c r="B15" s="24">
        <v>665</v>
      </c>
      <c r="C15" s="24">
        <v>9</v>
      </c>
      <c r="D15" s="24" t="s">
        <v>1514</v>
      </c>
      <c r="E15" s="25" t="s">
        <v>301</v>
      </c>
      <c r="F15" s="7" t="s">
        <v>1081</v>
      </c>
      <c r="G15" s="25" t="s">
        <v>1821</v>
      </c>
      <c r="H15" s="19" t="s">
        <v>1142</v>
      </c>
      <c r="I15" s="34">
        <v>6989.8099999999995</v>
      </c>
      <c r="J15" s="34">
        <v>7589.09</v>
      </c>
    </row>
    <row r="16" spans="1:10" x14ac:dyDescent="0.2">
      <c r="A16" s="33">
        <v>4717</v>
      </c>
      <c r="B16" s="24">
        <v>835</v>
      </c>
      <c r="C16" s="24">
        <v>4</v>
      </c>
      <c r="D16" s="24" t="s">
        <v>1766</v>
      </c>
      <c r="E16" s="25" t="s">
        <v>1063</v>
      </c>
      <c r="F16" s="7" t="s">
        <v>1082</v>
      </c>
      <c r="G16" s="25" t="s">
        <v>1822</v>
      </c>
      <c r="H16" s="19" t="s">
        <v>1142</v>
      </c>
      <c r="I16" s="34">
        <v>7519.55</v>
      </c>
      <c r="J16" s="34">
        <v>8169.69</v>
      </c>
    </row>
    <row r="17" spans="1:10" x14ac:dyDescent="0.2">
      <c r="A17" s="33">
        <v>4711</v>
      </c>
      <c r="B17" s="24">
        <v>835</v>
      </c>
      <c r="C17" s="24">
        <v>4</v>
      </c>
      <c r="D17" s="24" t="s">
        <v>1766</v>
      </c>
      <c r="E17" s="25" t="s">
        <v>1063</v>
      </c>
      <c r="F17" s="7" t="s">
        <v>1083</v>
      </c>
      <c r="G17" s="25" t="s">
        <v>1823</v>
      </c>
      <c r="H17" s="19" t="s">
        <v>1142</v>
      </c>
      <c r="I17" s="34">
        <v>5407.47</v>
      </c>
      <c r="J17" s="34">
        <v>5714.98</v>
      </c>
    </row>
    <row r="18" spans="1:10" x14ac:dyDescent="0.2">
      <c r="A18" s="33">
        <v>4705</v>
      </c>
      <c r="B18" s="24">
        <v>840</v>
      </c>
      <c r="C18" s="24">
        <v>4</v>
      </c>
      <c r="D18" s="24" t="s">
        <v>1766</v>
      </c>
      <c r="E18" s="25" t="s">
        <v>1084</v>
      </c>
      <c r="F18" s="7" t="s">
        <v>1085</v>
      </c>
      <c r="G18" s="35" t="s">
        <v>1824</v>
      </c>
      <c r="H18" s="19" t="s">
        <v>1544</v>
      </c>
      <c r="I18" s="34">
        <v>0</v>
      </c>
      <c r="J18" s="34">
        <v>0</v>
      </c>
    </row>
    <row r="19" spans="1:10" x14ac:dyDescent="0.2">
      <c r="A19" s="33">
        <v>5230</v>
      </c>
      <c r="B19" s="24">
        <v>682</v>
      </c>
      <c r="C19" s="24">
        <v>5</v>
      </c>
      <c r="D19" s="24" t="s">
        <v>1545</v>
      </c>
      <c r="E19" s="25" t="s">
        <v>50</v>
      </c>
      <c r="F19" s="7" t="s">
        <v>1086</v>
      </c>
      <c r="G19" s="25" t="s">
        <v>1825</v>
      </c>
      <c r="H19" s="19" t="s">
        <v>1142</v>
      </c>
      <c r="I19" s="34">
        <v>4719.5</v>
      </c>
      <c r="J19" s="34">
        <v>5016.9400000000005</v>
      </c>
    </row>
    <row r="20" spans="1:10" x14ac:dyDescent="0.2">
      <c r="A20" s="33">
        <v>5125</v>
      </c>
      <c r="B20" s="24">
        <v>678</v>
      </c>
      <c r="C20" s="24">
        <v>5</v>
      </c>
      <c r="D20" s="24" t="s">
        <v>1545</v>
      </c>
      <c r="E20" s="25" t="s">
        <v>28</v>
      </c>
      <c r="F20" s="7" t="s">
        <v>1088</v>
      </c>
      <c r="G20" s="25" t="s">
        <v>1826</v>
      </c>
      <c r="H20" s="19" t="s">
        <v>1142</v>
      </c>
      <c r="I20" s="34">
        <v>3873.28</v>
      </c>
      <c r="J20" s="34">
        <v>4239.51</v>
      </c>
    </row>
    <row r="21" spans="1:10" x14ac:dyDescent="0.2">
      <c r="A21" s="33">
        <v>4707</v>
      </c>
      <c r="B21" s="24">
        <v>835</v>
      </c>
      <c r="C21" s="24">
        <v>4</v>
      </c>
      <c r="D21" s="24" t="s">
        <v>1766</v>
      </c>
      <c r="E21" s="25" t="s">
        <v>1063</v>
      </c>
      <c r="F21" s="7" t="s">
        <v>1089</v>
      </c>
      <c r="G21" s="25" t="s">
        <v>1827</v>
      </c>
      <c r="H21" s="19" t="s">
        <v>1142</v>
      </c>
      <c r="I21" s="34">
        <v>4802.0499999999993</v>
      </c>
      <c r="J21" s="34">
        <v>5157.54</v>
      </c>
    </row>
    <row r="22" spans="1:10" x14ac:dyDescent="0.2">
      <c r="A22" s="33">
        <v>5112</v>
      </c>
      <c r="B22" s="24">
        <v>675</v>
      </c>
      <c r="C22" s="24">
        <v>5</v>
      </c>
      <c r="D22" s="24" t="s">
        <v>1545</v>
      </c>
      <c r="E22" s="25" t="s">
        <v>42</v>
      </c>
      <c r="F22" s="7" t="s">
        <v>1090</v>
      </c>
      <c r="G22" s="25" t="s">
        <v>1828</v>
      </c>
      <c r="H22" s="19" t="s">
        <v>1142</v>
      </c>
      <c r="I22" s="34">
        <v>2628.06</v>
      </c>
      <c r="J22" s="34">
        <v>2721.02</v>
      </c>
    </row>
    <row r="23" spans="1:10" x14ac:dyDescent="0.2">
      <c r="A23" s="33">
        <v>4713</v>
      </c>
      <c r="B23" s="24">
        <v>835</v>
      </c>
      <c r="C23" s="24">
        <v>4</v>
      </c>
      <c r="D23" s="24" t="s">
        <v>1766</v>
      </c>
      <c r="E23" s="25" t="s">
        <v>1063</v>
      </c>
      <c r="F23" s="7" t="s">
        <v>1091</v>
      </c>
      <c r="G23" s="25" t="s">
        <v>1829</v>
      </c>
      <c r="H23" s="19" t="s">
        <v>1142</v>
      </c>
      <c r="I23" s="34">
        <v>5820.26</v>
      </c>
      <c r="J23" s="34">
        <v>6186.4</v>
      </c>
    </row>
    <row r="24" spans="1:10" x14ac:dyDescent="0.2">
      <c r="A24" s="33">
        <v>4823</v>
      </c>
      <c r="B24" s="24">
        <v>336</v>
      </c>
      <c r="C24" s="24">
        <v>5</v>
      </c>
      <c r="D24" s="24" t="s">
        <v>1545</v>
      </c>
      <c r="E24" s="25" t="s">
        <v>775</v>
      </c>
      <c r="F24" s="7" t="s">
        <v>1092</v>
      </c>
      <c r="G24" s="25" t="s">
        <v>1830</v>
      </c>
      <c r="H24" s="19" t="s">
        <v>1142</v>
      </c>
      <c r="I24" s="34">
        <v>8063.04</v>
      </c>
      <c r="J24" s="34">
        <v>8670.89</v>
      </c>
    </row>
    <row r="25" spans="1:10" x14ac:dyDescent="0.2">
      <c r="A25" s="33">
        <v>4701</v>
      </c>
      <c r="B25" s="24">
        <v>839</v>
      </c>
      <c r="C25" s="24">
        <v>4</v>
      </c>
      <c r="D25" s="24" t="s">
        <v>1766</v>
      </c>
      <c r="E25" s="25" t="s">
        <v>1075</v>
      </c>
      <c r="F25" s="7" t="s">
        <v>1093</v>
      </c>
      <c r="G25" s="25" t="s">
        <v>1831</v>
      </c>
      <c r="H25" s="19" t="s">
        <v>1142</v>
      </c>
      <c r="I25" s="34">
        <v>4513.1000000000004</v>
      </c>
      <c r="J25" s="34">
        <v>4614.99</v>
      </c>
    </row>
    <row r="26" spans="1:10" x14ac:dyDescent="0.2">
      <c r="A26" s="33">
        <v>4715</v>
      </c>
      <c r="B26" s="24">
        <v>836</v>
      </c>
      <c r="C26" s="24">
        <v>4</v>
      </c>
      <c r="D26" s="24" t="s">
        <v>1766</v>
      </c>
      <c r="E26" s="25" t="s">
        <v>1094</v>
      </c>
      <c r="F26" s="7" t="s">
        <v>1095</v>
      </c>
      <c r="G26" s="25" t="s">
        <v>1832</v>
      </c>
      <c r="H26" s="19" t="s">
        <v>1142</v>
      </c>
      <c r="I26" s="34">
        <v>5434.99</v>
      </c>
      <c r="J26" s="34">
        <v>5781.1399999999994</v>
      </c>
    </row>
    <row r="27" spans="1:10" x14ac:dyDescent="0.2">
      <c r="A27" s="33">
        <v>5344</v>
      </c>
      <c r="B27" s="24">
        <v>684</v>
      </c>
      <c r="C27" s="24">
        <v>5</v>
      </c>
      <c r="D27" s="24" t="s">
        <v>1545</v>
      </c>
      <c r="E27" s="25" t="s">
        <v>20</v>
      </c>
      <c r="F27" s="7" t="s">
        <v>1096</v>
      </c>
      <c r="G27" s="25" t="s">
        <v>1833</v>
      </c>
      <c r="H27" s="19" t="s">
        <v>1142</v>
      </c>
      <c r="I27" s="34">
        <v>5001.5599999999995</v>
      </c>
      <c r="J27" s="34">
        <v>5197.24</v>
      </c>
    </row>
    <row r="28" spans="1:10" x14ac:dyDescent="0.2">
      <c r="A28" s="33">
        <v>4697</v>
      </c>
      <c r="B28" s="24">
        <v>839</v>
      </c>
      <c r="C28" s="24">
        <v>4</v>
      </c>
      <c r="D28" s="24" t="s">
        <v>1766</v>
      </c>
      <c r="E28" s="25" t="s">
        <v>1075</v>
      </c>
      <c r="F28" s="7" t="s">
        <v>1097</v>
      </c>
      <c r="G28" s="25" t="s">
        <v>1834</v>
      </c>
      <c r="H28" s="19" t="s">
        <v>1142</v>
      </c>
      <c r="I28" s="34">
        <v>3274.75</v>
      </c>
      <c r="J28" s="34">
        <v>3437.26</v>
      </c>
    </row>
    <row r="29" spans="1:10" x14ac:dyDescent="0.2">
      <c r="A29" s="19"/>
      <c r="B29" s="19"/>
      <c r="C29" s="19"/>
      <c r="D29" s="19"/>
      <c r="I29" s="34"/>
      <c r="J29" s="34"/>
    </row>
    <row r="30" spans="1:10" x14ac:dyDescent="0.2">
      <c r="A30" s="19"/>
      <c r="B30" s="19"/>
      <c r="C30" s="19"/>
      <c r="D30" s="19"/>
      <c r="I30" s="34"/>
      <c r="J30" s="34"/>
    </row>
    <row r="31" spans="1:10" x14ac:dyDescent="0.2">
      <c r="A31" s="19"/>
      <c r="B31" s="19"/>
      <c r="C31" s="19"/>
      <c r="D31" s="19"/>
      <c r="I31" s="34"/>
      <c r="J31" s="34"/>
    </row>
    <row r="32" spans="1:10" x14ac:dyDescent="0.2">
      <c r="A32" s="19"/>
      <c r="B32" s="19"/>
      <c r="C32" s="19"/>
      <c r="D32" s="19"/>
      <c r="I32" s="34"/>
      <c r="J32" s="34"/>
    </row>
    <row r="33" spans="9:10" x14ac:dyDescent="0.2">
      <c r="I33" s="34"/>
      <c r="J33" s="34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Single</vt:lpstr>
      <vt:lpstr>Scattered Assessed Value</vt:lpstr>
      <vt:lpstr>Rooming and Agency Assesed Valu</vt:lpstr>
      <vt:lpstr>SinglePPTData</vt:lpstr>
      <vt:lpstr>AgencyPPTData</vt:lpstr>
      <vt:lpstr>Single!Print_Area</vt:lpstr>
      <vt:lpstr>Single!Print_Titles</vt:lpstr>
    </vt:vector>
  </TitlesOfParts>
  <Company>City of Toronto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LaNeve</dc:creator>
  <cp:lastModifiedBy>Julia Mills</cp:lastModifiedBy>
  <cp:lastPrinted>2019-08-27T14:17:45Z</cp:lastPrinted>
  <dcterms:created xsi:type="dcterms:W3CDTF">2018-07-20T19:28:35Z</dcterms:created>
  <dcterms:modified xsi:type="dcterms:W3CDTF">2019-12-03T19:12:09Z</dcterms:modified>
</cp:coreProperties>
</file>