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Objects="placeholders" codeName="ThisWorkbook"/>
  <mc:AlternateContent xmlns:mc="http://schemas.openxmlformats.org/markup-compatibility/2006">
    <mc:Choice Requires="x15">
      <x15ac:absPath xmlns:x15ac="http://schemas.microsoft.com/office/spreadsheetml/2010/11/ac" url="C:\Users\ajilani\Documents\"/>
    </mc:Choice>
  </mc:AlternateContent>
  <xr:revisionPtr revIDLastSave="0" documentId="8_{83CBB0C0-0DF9-4D97-97FD-9FBBEA5CDA07}" xr6:coauthVersionLast="46" xr6:coauthVersionMax="46" xr10:uidLastSave="{00000000-0000-0000-0000-000000000000}"/>
  <workbookProtection workbookPassword="E903" lockStructure="1"/>
  <bookViews>
    <workbookView xWindow="-108" yWindow="-108" windowWidth="23256" windowHeight="12576" tabRatio="794" firstSheet="2" activeTab="2" xr2:uid="{00000000-000D-0000-FFFF-FFFF00000000}"/>
  </bookViews>
  <sheets>
    <sheet name="Sheet2" sheetId="1" state="hidden" r:id="rId1"/>
    <sheet name="Sheet3" sheetId="15" state="hidden" r:id="rId2"/>
    <sheet name="Facility Information" sheetId="2" r:id="rId3"/>
    <sheet name="Scope of the plan" sheetId="3" r:id="rId4"/>
    <sheet name="Pollutant Input" sheetId="4" r:id="rId5"/>
    <sheet name="Pollutant Output" sheetId="5" r:id="rId6"/>
    <sheet name="Mass Balance" sheetId="6" r:id="rId7"/>
    <sheet name="Current Management Practices" sheetId="7" r:id="rId8"/>
    <sheet name="P2 Opportunities" sheetId="8" r:id="rId9"/>
    <sheet name="P2 Implementation Schedule" sheetId="9" r:id="rId10"/>
    <sheet name="Declaration" sheetId="10" r:id="rId11"/>
    <sheet name="Guidelines" sheetId="13" r:id="rId12"/>
    <sheet name="Sheet1" sheetId="14" state="hidden" r:id="rId13"/>
    <sheet name="NAICS" sheetId="12" state="hidden" r:id="rId14"/>
  </sheets>
  <definedNames>
    <definedName name="_xlnm.Print_Area" localSheetId="7">'Current Management Practices'!$B$1:$I$19</definedName>
    <definedName name="_xlnm.Print_Area" localSheetId="10">Declaration!$A$1:$H$128</definedName>
    <definedName name="_xlnm.Print_Area" localSheetId="2">'Facility Information'!$A$1:$K$35</definedName>
    <definedName name="_xlnm.Print_Area" localSheetId="11">Guidelines!$B$1:$G$92</definedName>
    <definedName name="_xlnm.Print_Area" localSheetId="6">'Mass Balance'!$A$1:$N$31</definedName>
    <definedName name="_xlnm.Print_Area" localSheetId="9">'P2 Implementation Schedule'!$A$1:$G$19</definedName>
    <definedName name="_xlnm.Print_Area" localSheetId="8">'P2 Opportunities'!$A$1:$K$18</definedName>
    <definedName name="_xlnm.Print_Area" localSheetId="4">'Pollutant Input'!$B$1:$I$39</definedName>
    <definedName name="_xlnm.Print_Area" localSheetId="5">'Pollutant Output'!$B$1:$M$21</definedName>
    <definedName name="_xlnm.Print_Area" localSheetId="3">'Scope of the plan'!$B$1:$J$21</definedName>
    <definedName name="Z_605C3BE5_0738_11D5_9008_0010A4BA5872_.wvu.Cols" localSheetId="7" hidden="1">'Current Management Practices'!#REF!,'Current Management Practices'!$H:$M,'Current Management Practices'!$O:$IW</definedName>
    <definedName name="Z_605C3BE5_0738_11D5_9008_0010A4BA5872_.wvu.Cols" localSheetId="10" hidden="1">Declaration!#REF!,Declaration!$J:$IV</definedName>
    <definedName name="Z_605C3BE5_0738_11D5_9008_0010A4BA5872_.wvu.Cols" localSheetId="2" hidden="1">'Facility Information'!#REF!,'Facility Information'!$M:$IV</definedName>
    <definedName name="Z_605C3BE5_0738_11D5_9008_0010A4BA5872_.wvu.Cols" localSheetId="9" hidden="1">'P2 Implementation Schedule'!$I:$IV</definedName>
    <definedName name="Z_605C3BE5_0738_11D5_9008_0010A4BA5872_.wvu.Cols" localSheetId="8" hidden="1">'P2 Opportunities'!$M:$IV</definedName>
    <definedName name="Z_605C3BE5_0738_11D5_9008_0010A4BA5872_.wvu.Cols" localSheetId="4" hidden="1">'Pollutant Input'!$K:$IV</definedName>
    <definedName name="Z_605C3BE5_0738_11D5_9008_0010A4BA5872_.wvu.Cols" localSheetId="3" hidden="1">'Scope of the plan'!$M:$IV</definedName>
    <definedName name="Z_605C3BE5_0738_11D5_9008_0010A4BA5872_.wvu.Rows" localSheetId="7" hidden="1">'Current Management Practices'!$16:$65534</definedName>
    <definedName name="Z_605C3BE5_0738_11D5_9008_0010A4BA5872_.wvu.Rows" localSheetId="10" hidden="1">Declaration!$122:$65541,Declaration!$106:$121</definedName>
    <definedName name="Z_605C3BE5_0738_11D5_9008_0010A4BA5872_.wvu.Rows" localSheetId="2" hidden="1">'Facility Information'!$33:$65534,'Facility Information'!#REF!</definedName>
    <definedName name="Z_605C3BE5_0738_11D5_9008_0010A4BA5872_.wvu.Rows" localSheetId="6" hidden="1">'Mass Balance'!$28:$65534</definedName>
    <definedName name="Z_605C3BE5_0738_11D5_9008_0010A4BA5872_.wvu.Rows" localSheetId="9" hidden="1">'P2 Implementation Schedule'!$17:$65536</definedName>
    <definedName name="Z_605C3BE5_0738_11D5_9008_0010A4BA5872_.wvu.Rows" localSheetId="8" hidden="1">'P2 Opportunities'!$16:$19</definedName>
    <definedName name="Z_605C3BE5_0738_11D5_9008_0010A4BA5872_.wvu.Rows" localSheetId="4" hidden="1">'Pollutant Input'!$30:$65535</definedName>
    <definedName name="Z_605C3BE5_0738_11D5_9008_0010A4BA5872_.wvu.Rows" localSheetId="5" hidden="1">'Pollutant Output'!$18:$65534</definedName>
    <definedName name="Z_605C3BE5_0738_11D5_9008_0010A4BA5872_.wvu.Rows" localSheetId="3" hidden="1">'Scope of the plan'!$20:$65538</definedName>
    <definedName name="Z_8BBF6DB7_6F24_46BF_B493_1B72640F37D4_.wvu.Cols" localSheetId="7" hidden="1">'Current Management Practices'!$H:$M,'Current Management Practices'!$O:$IW</definedName>
    <definedName name="Z_8BBF6DB7_6F24_46BF_B493_1B72640F37D4_.wvu.Cols" localSheetId="10" hidden="1">Declaration!$J:$IV</definedName>
    <definedName name="Z_8BBF6DB7_6F24_46BF_B493_1B72640F37D4_.wvu.Cols" localSheetId="2" hidden="1">'Facility Information'!$M:$IV</definedName>
    <definedName name="Z_8BBF6DB7_6F24_46BF_B493_1B72640F37D4_.wvu.Cols" localSheetId="9" hidden="1">'P2 Implementation Schedule'!$I:$IV</definedName>
    <definedName name="Z_8BBF6DB7_6F24_46BF_B493_1B72640F37D4_.wvu.Cols" localSheetId="8" hidden="1">'P2 Opportunities'!$M:$IV</definedName>
    <definedName name="Z_8BBF6DB7_6F24_46BF_B493_1B72640F37D4_.wvu.Cols" localSheetId="4" hidden="1">'Pollutant Input'!$K:$K</definedName>
    <definedName name="Z_8BBF6DB7_6F24_46BF_B493_1B72640F37D4_.wvu.Cols" localSheetId="5" hidden="1">'Pollutant Output'!$O:$O</definedName>
    <definedName name="Z_8BBF6DB7_6F24_46BF_B493_1B72640F37D4_.wvu.Cols" localSheetId="3" hidden="1">'Scope of the plan'!$L:$IV</definedName>
    <definedName name="Z_8BBF6DB7_6F24_46BF_B493_1B72640F37D4_.wvu.PrintArea" localSheetId="7" hidden="1">'Current Management Practices'!$B$1:$I$17</definedName>
    <definedName name="Z_8BBF6DB7_6F24_46BF_B493_1B72640F37D4_.wvu.PrintArea" localSheetId="6" hidden="1">'Mass Balance'!$A$1:$N$26</definedName>
    <definedName name="Z_8BBF6DB7_6F24_46BF_B493_1B72640F37D4_.wvu.PrintArea" localSheetId="4" hidden="1">'Pollutant Input'!$B$1:$I$36</definedName>
    <definedName name="Z_8BBF6DB7_6F24_46BF_B493_1B72640F37D4_.wvu.PrintArea" localSheetId="5" hidden="1">'Pollutant Output'!$B$1:$M$19</definedName>
    <definedName name="Z_8BBF6DB7_6F24_46BF_B493_1B72640F37D4_.wvu.PrintArea" localSheetId="3" hidden="1">'Scope of the plan'!$B$1:$J$20</definedName>
    <definedName name="Z_8BBF6DB7_6F24_46BF_B493_1B72640F37D4_.wvu.Rows" localSheetId="7" hidden="1">'Current Management Practices'!$20:$65534</definedName>
    <definedName name="Z_8BBF6DB7_6F24_46BF_B493_1B72640F37D4_.wvu.Rows" localSheetId="10" hidden="1">Declaration!$315:$65541,Declaration!$33:$287</definedName>
    <definedName name="Z_8BBF6DB7_6F24_46BF_B493_1B72640F37D4_.wvu.Rows" localSheetId="2" hidden="1">'Facility Information'!$307:$65534</definedName>
    <definedName name="Z_8BBF6DB7_6F24_46BF_B493_1B72640F37D4_.wvu.Rows" localSheetId="6" hidden="1">'Mass Balance'!$29:$65534,'Mass Balance'!$8:$8,'Mass Balance'!$21:$25</definedName>
    <definedName name="Z_8BBF6DB7_6F24_46BF_B493_1B72640F37D4_.wvu.Rows" localSheetId="9" hidden="1">'P2 Implementation Schedule'!$22:$65536,'P2 Implementation Schedule'!$6:$6</definedName>
    <definedName name="Z_8BBF6DB7_6F24_46BF_B493_1B72640F37D4_.wvu.Rows" localSheetId="4" hidden="1">'Pollutant Input'!$96:$65535,'Pollutant Input'!$8:$8</definedName>
    <definedName name="Z_8BBF6DB7_6F24_46BF_B493_1B72640F37D4_.wvu.Rows" localSheetId="5" hidden="1">'Pollutant Output'!$74:$65534,'Pollutant Output'!$6:$6</definedName>
    <definedName name="Z_8BBF6DB7_6F24_46BF_B493_1B72640F37D4_.wvu.Rows" localSheetId="3" hidden="1">'Scope of the plan'!$50:$65538</definedName>
  </definedNames>
  <calcPr calcId="191029"/>
  <customWorkbookViews>
    <customWorkbookView name="City of Toronto - Personal View" guid="{605C3BE5-0738-11D5-9008-0010A4BA5872}" mergeInterval="0" personalView="1" maximized="1" windowWidth="1020" windowHeight="606" tabRatio="632" activeSheetId="2"/>
    <customWorkbookView name="dbravo - Personal View" guid="{8BBF6DB7-6F24-46BF-B493-1B72640F37D4}" mergeInterval="0" personalView="1" maximized="1" xWindow="1" yWindow="1" windowWidth="1276" windowHeight="701" tabRatio="794" activeSheetId="2" showObjects="placeholders"/>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B12" i="9" l="1"/>
  <c r="B16" i="9"/>
  <c r="B15" i="8"/>
  <c r="B15" i="7"/>
  <c r="B19" i="6"/>
  <c r="B17" i="5"/>
  <c r="B15" i="9"/>
  <c r="B14" i="8"/>
  <c r="B14" i="7"/>
  <c r="B18" i="6"/>
  <c r="B16" i="5"/>
  <c r="B14" i="9"/>
  <c r="B13" i="8"/>
  <c r="B13" i="7"/>
  <c r="B17" i="6"/>
  <c r="B15" i="5"/>
  <c r="B13" i="9"/>
  <c r="B12" i="8"/>
  <c r="B12" i="7"/>
  <c r="B16" i="6"/>
  <c r="B14" i="5"/>
  <c r="B11" i="8"/>
  <c r="B11" i="7"/>
  <c r="B15" i="6"/>
  <c r="B13" i="5"/>
  <c r="B11" i="9"/>
  <c r="B10" i="8"/>
  <c r="B10" i="7"/>
  <c r="B14" i="6"/>
  <c r="B12" i="5"/>
  <c r="B10" i="9"/>
  <c r="B9" i="8"/>
  <c r="B9" i="7"/>
  <c r="B13" i="6"/>
  <c r="B11" i="5"/>
  <c r="B9" i="9"/>
  <c r="B8" i="8"/>
  <c r="B8" i="7"/>
  <c r="B12" i="6"/>
  <c r="K12" i="6" l="1"/>
  <c r="J12" i="6"/>
  <c r="H12" i="6"/>
  <c r="G12" i="6"/>
  <c r="F12" i="6"/>
  <c r="E12" i="6"/>
  <c r="D12" i="6"/>
  <c r="K13" i="6" l="1"/>
  <c r="K15" i="6"/>
  <c r="J10" i="5" l="1"/>
  <c r="I12" i="6" s="1"/>
  <c r="L12" i="6" s="1"/>
  <c r="C116" i="14" l="1"/>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C2" i="14"/>
  <c r="F11" i="4" l="1"/>
  <c r="H11" i="4" s="1"/>
  <c r="D13" i="6"/>
  <c r="E13" i="6"/>
  <c r="F13" i="6"/>
  <c r="G13" i="6"/>
  <c r="H13" i="6"/>
  <c r="J13" i="6"/>
  <c r="D14" i="6"/>
  <c r="E14" i="6"/>
  <c r="F14" i="6"/>
  <c r="G14" i="6"/>
  <c r="H14" i="6"/>
  <c r="J14" i="6"/>
  <c r="K14" i="6"/>
  <c r="D15" i="6"/>
  <c r="E15" i="6"/>
  <c r="F15" i="6"/>
  <c r="G15" i="6"/>
  <c r="H15" i="6"/>
  <c r="J15" i="6"/>
  <c r="D16" i="6"/>
  <c r="E16" i="6"/>
  <c r="F16" i="6"/>
  <c r="G16" i="6"/>
  <c r="H16" i="6"/>
  <c r="J16" i="6"/>
  <c r="K16" i="6"/>
  <c r="D17" i="6"/>
  <c r="E17" i="6"/>
  <c r="F17" i="6"/>
  <c r="G17" i="6"/>
  <c r="H17" i="6"/>
  <c r="J17" i="6"/>
  <c r="K17" i="6"/>
  <c r="D18" i="6"/>
  <c r="E18" i="6"/>
  <c r="F18" i="6"/>
  <c r="G18" i="6"/>
  <c r="H18" i="6"/>
  <c r="J18" i="6"/>
  <c r="K18" i="6"/>
  <c r="D19" i="6"/>
  <c r="E19" i="6"/>
  <c r="F19" i="6"/>
  <c r="G19" i="6"/>
  <c r="H19" i="6"/>
  <c r="J19" i="6"/>
  <c r="K19" i="6"/>
  <c r="J11" i="5"/>
  <c r="M11" i="5" s="1"/>
  <c r="J12" i="5"/>
  <c r="I14" i="6" s="1"/>
  <c r="J13" i="5"/>
  <c r="I15" i="6" s="1"/>
  <c r="J14" i="5"/>
  <c r="I16" i="6" s="1"/>
  <c r="J15" i="5"/>
  <c r="I17" i="6" s="1"/>
  <c r="J16" i="5"/>
  <c r="M16" i="5" s="1"/>
  <c r="J17" i="5"/>
  <c r="I19" i="6" s="1"/>
  <c r="F12" i="4"/>
  <c r="H12" i="4" s="1"/>
  <c r="F13" i="4"/>
  <c r="H13" i="4" s="1"/>
  <c r="F14" i="4"/>
  <c r="H14" i="4" s="1"/>
  <c r="F15" i="4"/>
  <c r="H15" i="4" s="1"/>
  <c r="F16" i="4"/>
  <c r="H16" i="4" s="1"/>
  <c r="F17" i="4"/>
  <c r="H17" i="4" s="1"/>
  <c r="F18" i="4"/>
  <c r="H18" i="4" s="1"/>
  <c r="F19" i="4"/>
  <c r="H19" i="4" s="1"/>
  <c r="F22" i="4"/>
  <c r="H22" i="4"/>
  <c r="F23" i="4"/>
  <c r="H23" i="4" s="1"/>
  <c r="F24" i="4"/>
  <c r="H24" i="4" s="1"/>
  <c r="F25" i="4"/>
  <c r="H25" i="4" s="1"/>
  <c r="F26" i="4"/>
  <c r="H26" i="4" s="1"/>
  <c r="F27" i="4"/>
  <c r="H27" i="4" s="1"/>
  <c r="F28" i="4"/>
  <c r="H28" i="4" s="1"/>
  <c r="F29" i="4"/>
  <c r="H29" i="4" s="1"/>
  <c r="F30" i="4"/>
  <c r="H30" i="4" s="1"/>
  <c r="F31" i="4"/>
  <c r="H31" i="4" s="1"/>
  <c r="F32" i="4"/>
  <c r="H32" i="4" s="1"/>
  <c r="F33" i="4"/>
  <c r="H33" i="4" s="1"/>
  <c r="F34" i="4"/>
  <c r="H34" i="4" s="1"/>
  <c r="F35" i="4"/>
  <c r="H35" i="4" s="1"/>
  <c r="F36" i="4"/>
  <c r="H36" i="4" s="1"/>
  <c r="M13" i="5"/>
  <c r="I13" i="6"/>
  <c r="I11" i="4" l="1"/>
  <c r="C12" i="6" s="1"/>
  <c r="M10" i="5"/>
  <c r="L13" i="6"/>
  <c r="I34" i="4"/>
  <c r="C19" i="6" s="1"/>
  <c r="M19" i="6" s="1"/>
  <c r="L17" i="6"/>
  <c r="L14" i="6"/>
  <c r="L16" i="6"/>
  <c r="I25" i="4"/>
  <c r="C16" i="6" s="1"/>
  <c r="M16" i="6" s="1"/>
  <c r="I22" i="4"/>
  <c r="C15" i="6" s="1"/>
  <c r="M15" i="6" s="1"/>
  <c r="L19" i="6"/>
  <c r="M15" i="5"/>
  <c r="M14" i="5"/>
  <c r="I28" i="4"/>
  <c r="C17" i="6" s="1"/>
  <c r="M17" i="6" s="1"/>
  <c r="I17" i="4"/>
  <c r="C14" i="6" s="1"/>
  <c r="M14" i="6" s="1"/>
  <c r="I14" i="4"/>
  <c r="C13" i="6" s="1"/>
  <c r="M13" i="6" s="1"/>
  <c r="M17" i="5"/>
  <c r="L15" i="6"/>
  <c r="N15" i="6" s="1"/>
  <c r="I31" i="4"/>
  <c r="C18" i="6" s="1"/>
  <c r="M18" i="6" s="1"/>
  <c r="I18" i="6"/>
  <c r="L18" i="6" s="1"/>
  <c r="M12" i="5"/>
  <c r="M12" i="6" l="1"/>
  <c r="N12" i="6"/>
  <c r="N13" i="6"/>
  <c r="N19" i="6"/>
  <c r="N17" i="6"/>
  <c r="N16" i="6"/>
  <c r="N14" i="6"/>
  <c r="N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City of Toronto</author>
    <author>Frank Wang</author>
    <author>dbravo</author>
  </authors>
  <commentList>
    <comment ref="C6" authorId="0" shapeId="0" xr:uid="{00000000-0006-0000-0200-000001000000}">
      <text>
        <r>
          <rPr>
            <sz val="9"/>
            <color indexed="81"/>
            <rFont val="Tahoma"/>
            <family val="2"/>
          </rPr>
          <t>Name of the facility for which the Pollution Prevention (P2) Plan is being prepared.</t>
        </r>
      </text>
    </comment>
    <comment ref="C7" authorId="0" shapeId="0" xr:uid="{00000000-0006-0000-0200-000002000000}">
      <text>
        <r>
          <rPr>
            <sz val="9"/>
            <color indexed="81"/>
            <rFont val="Tahoma"/>
            <family val="2"/>
          </rPr>
          <t>The full legal name of the main corporation that owns the facility.</t>
        </r>
      </text>
    </comment>
    <comment ref="C8" authorId="0" shapeId="0" xr:uid="{00000000-0006-0000-0200-000003000000}">
      <text>
        <r>
          <rPr>
            <sz val="9"/>
            <color indexed="81"/>
            <rFont val="Tahoma"/>
            <family val="2"/>
          </rPr>
          <t>Address of the facility for which the Pollution Prevention (P2) Plan is being prepared.</t>
        </r>
      </text>
    </comment>
    <comment ref="C10" authorId="0" shapeId="0" xr:uid="{00000000-0006-0000-0200-000004000000}">
      <text>
        <r>
          <rPr>
            <sz val="9"/>
            <color indexed="81"/>
            <rFont val="Tahoma"/>
            <family val="2"/>
          </rPr>
          <t>Mailing address of the facility if different from facility address.</t>
        </r>
      </text>
    </comment>
    <comment ref="C12" authorId="1" shapeId="0" xr:uid="{00000000-0006-0000-0200-000005000000}">
      <text>
        <r>
          <rPr>
            <sz val="9"/>
            <color indexed="81"/>
            <rFont val="Tahoma"/>
            <family val="2"/>
          </rPr>
          <t>North American Industrial Classification System (NAICS) Number: Appendix 1 in the City of Toronto Municipal Code, Chapter 681 lists the numbers and industry descriptions. If the industry is not listed in Appendix 1, find the number and description from NAICS sources available (e.g. Statistics Canada website).</t>
        </r>
      </text>
    </comment>
    <comment ref="C13" authorId="0" shapeId="0" xr:uid="{00000000-0006-0000-0200-000006000000}">
      <text>
        <r>
          <rPr>
            <sz val="9"/>
            <color indexed="81"/>
            <rFont val="Tahoma"/>
            <family val="2"/>
          </rPr>
          <t>If the industry generates wastes that fall within the scope of Regulation 347 of Ontario’s Environmental Protection Act, the waste generator must register through the Ministry of the Environment and Climate Change (MOECC) HWIN System and have an assigned Waste Generator Number. This information is not mandatory by the City of Toronto Municipal Code, Chapter 681. It is requested for information purposes in this document.</t>
        </r>
      </text>
    </comment>
    <comment ref="C23" authorId="1" shapeId="0" xr:uid="{00000000-0006-0000-0200-000008000000}">
      <text>
        <r>
          <rPr>
            <sz val="9"/>
            <color indexed="81"/>
            <rFont val="Tahoma"/>
            <family val="2"/>
          </rPr>
          <t>The contact information of an alternate contact person (if applicable), which includes name, position/title, business telephone number, business fax number and business email address.</t>
        </r>
      </text>
    </comment>
    <comment ref="B30" authorId="2" shapeId="0" xr:uid="{00000000-0006-0000-0200-000009000000}">
      <text>
        <r>
          <rPr>
            <sz val="9"/>
            <color indexed="81"/>
            <rFont val="Tahoma"/>
            <family val="2"/>
          </rPr>
          <t>If applicable, state/attach the organization's environmental policy. Attach separate sheet if more space is needed. A pre-printed environmental policy can be attached to the end of the Pollution Prevention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Vijay Ratnaparkhe</author>
    <author>Frank Wang</author>
    <author>dbravo</author>
  </authors>
  <commentList>
    <comment ref="B7" authorId="0" shapeId="0" xr:uid="{00000000-0006-0000-0300-000001000000}">
      <text>
        <r>
          <rPr>
            <b/>
            <sz val="9"/>
            <color indexed="81"/>
            <rFont val="Tahoma"/>
            <family val="2"/>
          </rPr>
          <t>Subject pollutants</t>
        </r>
        <r>
          <rPr>
            <sz val="9"/>
            <color indexed="81"/>
            <rFont val="Tahoma"/>
            <family val="2"/>
          </rPr>
          <t xml:space="preserve"> identified in both previous and current reporting periods. Table 3 of the City of Toronto Municipal Code, Chapter 681 lists all the subject pollutants that shall be reported in a Pollution Prevention (P2) Plan, which include </t>
        </r>
        <r>
          <rPr>
            <b/>
            <sz val="9"/>
            <color indexed="81"/>
            <rFont val="Tahoma"/>
            <family val="2"/>
          </rPr>
          <t>12 heavy metals</t>
        </r>
        <r>
          <rPr>
            <sz val="9"/>
            <color indexed="81"/>
            <rFont val="Tahoma"/>
            <family val="2"/>
          </rPr>
          <t xml:space="preserve"> (i.e. arsenic, cadmium, cobalt, chromium, copper, hexavalent chromium, mercury, molybdenum, nickel, lead, selenium and zinc) and </t>
        </r>
        <r>
          <rPr>
            <b/>
            <sz val="9"/>
            <color indexed="81"/>
            <rFont val="Tahoma"/>
            <family val="2"/>
          </rPr>
          <t>21 organic substances</t>
        </r>
        <r>
          <rPr>
            <sz val="9"/>
            <color indexed="81"/>
            <rFont val="Tahoma"/>
            <family val="2"/>
          </rPr>
          <t xml:space="preserve"> (i.e. benzene, chloroform, 1,2-dichlorobenzene, 1,4-dichloroethylene, cis-1,2-dichloroethylene, trans-1,3-dichloropropylene, ethyl benzene, methylene chloride, 1,1,2,2-tetrachloroethane, tetrachloroethylene, toluene, trichloroethylene, total xylene, di-n-butyl phthalate, bis (2-ethylhexyl) phthalate, nonylphenols, nonylphenols ethoxylates, PCBs, 3,3'-dichlorobenzidine, pentachlorophenol and total PAHs).</t>
        </r>
      </text>
    </comment>
    <comment ref="C7" authorId="1" shapeId="0" xr:uid="{00000000-0006-0000-0300-000002000000}">
      <text>
        <r>
          <rPr>
            <sz val="9"/>
            <color indexed="81"/>
            <rFont val="Tahoma"/>
            <family val="2"/>
          </rPr>
          <t>Was the subject pollutant identified in the previous reporting period (i.e. 2007 - 2013)? If yes, click the checkbox to select.</t>
        </r>
      </text>
    </comment>
    <comment ref="D7" authorId="1" shapeId="0" xr:uid="{00000000-0006-0000-0300-000003000000}">
      <text>
        <r>
          <rPr>
            <sz val="9"/>
            <color indexed="81"/>
            <rFont val="Tahoma"/>
            <family val="2"/>
          </rPr>
          <t>Or, is the subject pollutant identified in the current reporting period (i.e. 2013 - 2019)? If yes, click the checkbox to select.</t>
        </r>
      </text>
    </comment>
    <comment ref="E7" authorId="2" shapeId="0" xr:uid="{00000000-0006-0000-0300-000004000000}">
      <text>
        <r>
          <rPr>
            <sz val="9"/>
            <color indexed="81"/>
            <rFont val="Tahoma"/>
            <family val="2"/>
          </rPr>
          <t>Process names that generated subject pollutant (e.g. Electroless Copper Plating). Also briefly describe the process. Do not include any proprietary names. Give a generic description. A process may include all operations in the process (e.g. a zinc electroplating process can include all cleaning, rinsing, and plating operations). If there is more than one process for the particular subject pollutant, they should all be listed. If required, attach a separate sheet.</t>
        </r>
      </text>
    </comment>
    <comment ref="F7" authorId="2" shapeId="0" xr:uid="{00000000-0006-0000-0300-000005000000}">
      <text>
        <r>
          <rPr>
            <sz val="9"/>
            <color indexed="81"/>
            <rFont val="Tahoma"/>
            <family val="2"/>
          </rPr>
          <t>Was this subject pollutant determined for reduction in the previous reporting period (i.e. 2007 - 2013)?</t>
        </r>
      </text>
    </comment>
    <comment ref="G7" authorId="2" shapeId="0" xr:uid="{00000000-0006-0000-0300-000006000000}">
      <text>
        <r>
          <rPr>
            <sz val="9"/>
            <color indexed="81"/>
            <rFont val="Tahoma"/>
            <family val="2"/>
          </rPr>
          <t>% of reduction target set in the previous reporting period (i.e. 2007 - 2013).</t>
        </r>
      </text>
    </comment>
    <comment ref="H7" authorId="2" shapeId="0" xr:uid="{00000000-0006-0000-0300-000007000000}">
      <text>
        <r>
          <rPr>
            <sz val="9"/>
            <color indexed="81"/>
            <rFont val="Tahoma"/>
            <family val="2"/>
          </rPr>
          <t>% of reduction actually achieved by the end of the previous reporting (i.e. 2013).</t>
        </r>
      </text>
    </comment>
    <comment ref="I7" authorId="1" shapeId="0" xr:uid="{00000000-0006-0000-0300-000008000000}">
      <text>
        <r>
          <rPr>
            <sz val="9"/>
            <color indexed="81"/>
            <rFont val="Tahoma"/>
            <family val="2"/>
          </rPr>
          <t>Was the reduction determined in the previous reporting period (i.e 2007 - 2013) continued or is this a new reduction in the current reporting period (i.e. 2013 - 2019)?</t>
        </r>
      </text>
    </comment>
    <comment ref="J7" authorId="1" shapeId="0" xr:uid="{00000000-0006-0000-0300-000009000000}">
      <text>
        <r>
          <rPr>
            <sz val="9"/>
            <color indexed="81"/>
            <rFont val="Tahoma"/>
            <family val="2"/>
          </rPr>
          <t>Have P2 options been identified for implementation in this reporting?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dbravo</author>
    <author>City of Toronto</author>
    <author>Frank Wang</author>
  </authors>
  <commentList>
    <comment ref="C5" authorId="0" shapeId="0" xr:uid="{00000000-0006-0000-0400-000001000000}">
      <text>
        <r>
          <rPr>
            <sz val="9"/>
            <color indexed="81"/>
            <rFont val="Tahoma"/>
            <family val="2"/>
          </rPr>
          <t xml:space="preserve">To reduce or eliminate the generation of subject pollutants, it is important that current discharge (through air emissions, sewage and/or disposed/recycled wastes) be qualified and quantified so that opportunities for pollution prevention may be determined. All waste streams that contain subject pollutants should be identified and evaluated.
</t>
        </r>
      </text>
    </comment>
    <comment ref="C10" authorId="1" shapeId="0" xr:uid="{00000000-0006-0000-0400-000002000000}">
      <text>
        <r>
          <rPr>
            <sz val="9"/>
            <color indexed="81"/>
            <rFont val="Tahoma"/>
            <family val="2"/>
          </rPr>
          <t>Input sources/materials that contain the subject pollutant. If possible, list each material. If multiple similar materials/chemicals contribute to one source, they can be consolidated as one source. All the sources/materials should be listed and grouped under the particular subject pollutant. Expand the spreadsheet if more space is needed. When expanding, copy the formula provided in the cells for calculations.</t>
        </r>
      </text>
    </comment>
    <comment ref="D10" authorId="1" shapeId="0" xr:uid="{00000000-0006-0000-0400-000003000000}">
      <text>
        <r>
          <rPr>
            <sz val="9"/>
            <color indexed="81"/>
            <rFont val="Tahoma"/>
            <family val="2"/>
          </rPr>
          <t>Quantity of input sources/materials containing subject pollutant that is purchased based on a recent 12-month period.</t>
        </r>
      </text>
    </comment>
    <comment ref="E10" authorId="1" shapeId="0" xr:uid="{00000000-0006-0000-0400-000004000000}">
      <text>
        <r>
          <rPr>
            <sz val="9"/>
            <color indexed="81"/>
            <rFont val="Tahoma"/>
            <family val="2"/>
          </rPr>
          <t>Inventory of input sources/materials containing subject pollutant, which is the difference of starting inventory minus ending inventory based on a recent 12-month period.</t>
        </r>
      </text>
    </comment>
    <comment ref="F10" authorId="1" shapeId="0" xr:uid="{00000000-0006-0000-0400-000005000000}">
      <text>
        <r>
          <rPr>
            <sz val="9"/>
            <color indexed="81"/>
            <rFont val="Tahoma"/>
            <family val="2"/>
          </rPr>
          <t>Sum of purchased quantity and inventory input of the input material/resource based on a recent 12-month period.</t>
        </r>
      </text>
    </comment>
    <comment ref="G10" authorId="1" shapeId="0" xr:uid="{00000000-0006-0000-0400-000006000000}">
      <text>
        <r>
          <rPr>
            <sz val="9"/>
            <color indexed="81"/>
            <rFont val="Tahoma"/>
            <family val="2"/>
          </rPr>
          <t>Average concentration of input sources/materials containing subject pollutant, based on a recent 12-month period. If the concentration is not known, an analysis may be required to get the information.</t>
        </r>
      </text>
    </comment>
    <comment ref="H10" authorId="1" shapeId="0" xr:uid="{00000000-0006-0000-0400-000007000000}">
      <text>
        <r>
          <rPr>
            <sz val="9"/>
            <color indexed="81"/>
            <rFont val="Tahoma"/>
            <family val="2"/>
          </rPr>
          <t>The total of EACH input sources/materials containing subject pollutant by multiplying 3.1.2.4 by 3.1.2.5.</t>
        </r>
      </text>
    </comment>
    <comment ref="I10" authorId="1" shapeId="0" xr:uid="{00000000-0006-0000-0400-000008000000}">
      <text>
        <r>
          <rPr>
            <sz val="9"/>
            <color indexed="81"/>
            <rFont val="Tahoma"/>
            <family val="2"/>
          </rPr>
          <t>The total input of a subject pollutant is the sum of all input sources/materials containing subject pollutant, hence the sum of all sub totals in 3.1.2.6.</t>
        </r>
      </text>
    </comment>
    <comment ref="I11" authorId="2" shapeId="0" xr:uid="{00000000-0006-0000-0400-000009000000}">
      <text>
        <r>
          <rPr>
            <sz val="9"/>
            <color indexed="81"/>
            <rFont val="Tahoma"/>
            <family val="2"/>
          </rPr>
          <t>Total Input = sum of each sub totals, as formula is provided.</t>
        </r>
      </text>
    </comment>
    <comment ref="I14" authorId="2" shapeId="0" xr:uid="{00000000-0006-0000-0400-00000A000000}">
      <text>
        <r>
          <rPr>
            <sz val="9"/>
            <color indexed="81"/>
            <rFont val="Tahoma"/>
            <family val="2"/>
          </rPr>
          <t>Total Input = sum of each sub totals, as formula is provided.</t>
        </r>
      </text>
    </comment>
    <comment ref="I17" authorId="2" shapeId="0" xr:uid="{00000000-0006-0000-0400-00000B000000}">
      <text>
        <r>
          <rPr>
            <sz val="9"/>
            <color indexed="81"/>
            <rFont val="Tahoma"/>
            <family val="2"/>
          </rPr>
          <t>Total Input = sum of each sub totals, as formula is provided.</t>
        </r>
      </text>
    </comment>
    <comment ref="C21" authorId="1" shapeId="0" xr:uid="{00000000-0006-0000-0400-00000C000000}">
      <text>
        <r>
          <rPr>
            <sz val="9"/>
            <color indexed="81"/>
            <rFont val="Tahoma"/>
            <family val="2"/>
          </rPr>
          <t>Input sources/materials that contain the subject pollutant. If possible, list each material. If multiple similar materials/chemicals contribute to one source, they can be consolidated as one source. All the sources/materials should be listed and grouped under the particular subject pollutant. Expand the spreadsheet if more space is needed. When expanding, copy the formula provided in the cells for calculations.</t>
        </r>
      </text>
    </comment>
    <comment ref="D21" authorId="1" shapeId="0" xr:uid="{00000000-0006-0000-0400-00000D000000}">
      <text>
        <r>
          <rPr>
            <sz val="9"/>
            <color indexed="81"/>
            <rFont val="Tahoma"/>
            <family val="2"/>
          </rPr>
          <t>Quantity of input sources/materials containing subject pollutant that is purchased based on a recent 12-month period.</t>
        </r>
      </text>
    </comment>
    <comment ref="E21" authorId="1" shapeId="0" xr:uid="{00000000-0006-0000-0400-00000E000000}">
      <text>
        <r>
          <rPr>
            <sz val="9"/>
            <color indexed="81"/>
            <rFont val="Tahoma"/>
            <family val="2"/>
          </rPr>
          <t>Inventory of input sources/materials containing subject pollutant, which is the difference of starting inventory minus ending inventory based on a recent 12-month period.</t>
        </r>
      </text>
    </comment>
    <comment ref="F21" authorId="1" shapeId="0" xr:uid="{00000000-0006-0000-0400-00000F000000}">
      <text>
        <r>
          <rPr>
            <sz val="9"/>
            <color indexed="81"/>
            <rFont val="Tahoma"/>
            <family val="2"/>
          </rPr>
          <t>Sum of purchased quantity and inventory input of the input material/resource based on a recent 12-month period.</t>
        </r>
      </text>
    </comment>
    <comment ref="G21" authorId="1" shapeId="0" xr:uid="{00000000-0006-0000-0400-000010000000}">
      <text>
        <r>
          <rPr>
            <sz val="9"/>
            <color indexed="81"/>
            <rFont val="Tahoma"/>
            <family val="2"/>
          </rPr>
          <t>Average concentration of input sources/materials containing subject pollutant, based on a recent 12-month period. If the concentration is not known, an analysis may be required to get the information.</t>
        </r>
      </text>
    </comment>
    <comment ref="H21" authorId="1" shapeId="0" xr:uid="{00000000-0006-0000-0400-000011000000}">
      <text>
        <r>
          <rPr>
            <sz val="9"/>
            <color indexed="81"/>
            <rFont val="Tahoma"/>
            <family val="2"/>
          </rPr>
          <t>The total of EACH input sources/materials containing subject pollutant by multiplying 3.1.2.4 by 3.1.2.5.</t>
        </r>
      </text>
    </comment>
    <comment ref="I21" authorId="1" shapeId="0" xr:uid="{00000000-0006-0000-0400-000012000000}">
      <text>
        <r>
          <rPr>
            <sz val="9"/>
            <color indexed="81"/>
            <rFont val="Tahoma"/>
            <family val="2"/>
          </rPr>
          <t>The total input of subject pollutant is the sum of all inputs sources/materials containing subject pollutant, hence the sum of all sub totals in 3.1.2.6.</t>
        </r>
      </text>
    </comment>
    <comment ref="I22" authorId="2" shapeId="0" xr:uid="{00000000-0006-0000-0400-000013000000}">
      <text>
        <r>
          <rPr>
            <sz val="9"/>
            <color indexed="81"/>
            <rFont val="Tahoma"/>
            <family val="2"/>
          </rPr>
          <t>Total Input = sum of each sub totals, as formula is provided.</t>
        </r>
      </text>
    </comment>
    <comment ref="I25" authorId="2" shapeId="0" xr:uid="{00000000-0006-0000-0400-000014000000}">
      <text>
        <r>
          <rPr>
            <sz val="9"/>
            <color indexed="81"/>
            <rFont val="Tahoma"/>
            <family val="2"/>
          </rPr>
          <t>Total Input = sum of each sub totals, as formula is provided.</t>
        </r>
      </text>
    </comment>
    <comment ref="I28" authorId="2" shapeId="0" xr:uid="{00000000-0006-0000-0400-000015000000}">
      <text>
        <r>
          <rPr>
            <sz val="9"/>
            <color indexed="81"/>
            <rFont val="Tahoma"/>
            <family val="2"/>
          </rPr>
          <t>Total Input = sum of each sub totals, as formula is provided.</t>
        </r>
      </text>
    </comment>
    <comment ref="I31" authorId="2" shapeId="0" xr:uid="{00000000-0006-0000-0400-000016000000}">
      <text>
        <r>
          <rPr>
            <sz val="9"/>
            <color indexed="81"/>
            <rFont val="Tahoma"/>
            <family val="2"/>
          </rPr>
          <t>Total Input = sum of each sub totals, as formula is provided.</t>
        </r>
      </text>
    </comment>
    <comment ref="I34" authorId="2" shapeId="0" xr:uid="{00000000-0006-0000-0400-000017000000}">
      <text>
        <r>
          <rPr>
            <sz val="9"/>
            <color indexed="81"/>
            <rFont val="Tahoma"/>
            <family val="2"/>
          </rPr>
          <t>Total Input = sum of each sub totals, as formula is provided.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City of Toronto</author>
  </authors>
  <commentList>
    <comment ref="C9" authorId="0" shapeId="0" xr:uid="{00000000-0006-0000-0500-000001000000}">
      <text>
        <r>
          <rPr>
            <sz val="9"/>
            <color indexed="81"/>
            <rFont val="Tahoma"/>
            <family val="2"/>
          </rPr>
          <t>Subject pollutant into manufactured products, in kilograms.</t>
        </r>
      </text>
    </comment>
    <comment ref="D9" authorId="0" shapeId="0" xr:uid="{00000000-0006-0000-0500-000002000000}">
      <text>
        <r>
          <rPr>
            <sz val="9"/>
            <color indexed="81"/>
            <rFont val="Tahoma"/>
            <family val="2"/>
          </rPr>
          <t>If subject pollutant is released to the air from the facility, for a true material balance, it is necessary to know the amount discharged to other media. Thus to determine the quantity of subject pollutant released into the air, it should be calculated by the cubic metres per year of air emission discharged from the facility, multiplying the average concentration of the subject pollutant in the emitted air emission. If this figure cannot be determined from known average concentration values, then sampling and analysis may be required.</t>
        </r>
      </text>
    </comment>
    <comment ref="E9" authorId="0" shapeId="0" xr:uid="{00000000-0006-0000-0500-000003000000}">
      <text>
        <r>
          <rPr>
            <sz val="9"/>
            <color indexed="81"/>
            <rFont val="Tahoma"/>
            <family val="2"/>
          </rPr>
          <t>If subject pollutant is released into offsite disposed sludge/wastes (solids, liquids, etc.), it is necessary to know the amount disposed offsite. Thus, to determine the quantity of subject pollutants disposed in sludge/wastes, it should be calculated by litres/kilograms of sludge/wastes, multiplying the concentration of the subject pollutant in the sludge/wastes. The quantity (litres or kilograms) of disposed sludge/wastes can be calculated with the waste disposal reporting information through MOECC HWIN System, and/or internal other waste management records. If the average concentration of the subject pollutant in sludge is not known, it should be determined by collecting and analyzing sufficient samples to generate reliable data.</t>
        </r>
      </text>
    </comment>
    <comment ref="F9" authorId="0" shapeId="0" xr:uid="{00000000-0006-0000-0500-000004000000}">
      <text>
        <r>
          <rPr>
            <sz val="9"/>
            <color indexed="81"/>
            <rFont val="Tahoma"/>
            <family val="2"/>
          </rPr>
          <t>If subject pollutant and/or input materials are recycled/re-used offsite, it is necessary to know the amount recycled/reused. Thus, to determine the quantity of subject pollutants recycled/reused, may need to calculate both raw materials reused and waste recycled/reused.</t>
        </r>
      </text>
    </comment>
    <comment ref="G9" authorId="0" shapeId="0" xr:uid="{00000000-0006-0000-0500-000005000000}">
      <text>
        <r>
          <rPr>
            <sz val="9"/>
            <color indexed="81"/>
            <rFont val="Tahoma"/>
            <family val="2"/>
          </rPr>
          <t>The quantity of subject pollutant should be calculated if wastes that are not covered elsewhere are disposed/treated/discharged.</t>
        </r>
      </text>
    </comment>
    <comment ref="H9" authorId="0" shapeId="0" xr:uid="{00000000-0006-0000-0500-000006000000}">
      <text>
        <r>
          <rPr>
            <sz val="9"/>
            <color indexed="81"/>
            <rFont val="Tahoma"/>
            <family val="2"/>
          </rPr>
          <t>The volume (in litres) of wastewater discharged into the sanitary or combined sewer from the facility’s final discharge point(s) should be determined. If the facility doesn’t have a flow meter to measure the discharge, volume can normally be estimated by finding out the water intake to the facility (i.e. sum up the monthly volume on the water bills charged by the City of Toronto) and subtracting this from the amount of water lost to evaporation, and to products (if necessary, with appropriate conversion factor).</t>
        </r>
      </text>
    </comment>
    <comment ref="I9" authorId="0" shapeId="0" xr:uid="{00000000-0006-0000-0500-000007000000}">
      <text>
        <r>
          <rPr>
            <sz val="9"/>
            <color indexed="81"/>
            <rFont val="Tahoma"/>
            <family val="2"/>
          </rPr>
          <t>The average concentration (milligrams per litre) of the subject pollutant from the facility’s final sanitary or combined sewer discharge point(s). If the average concentration of the subject pollutant is not known, it should be determined by collecting and analyzing sufficient sewer monitoring and testing samples to generate reliable data.</t>
        </r>
      </text>
    </comment>
    <comment ref="J9" authorId="0" shapeId="0" xr:uid="{00000000-0006-0000-0500-000008000000}">
      <text>
        <r>
          <rPr>
            <sz val="9"/>
            <color indexed="81"/>
            <rFont val="Tahoma"/>
            <family val="2"/>
          </rPr>
          <t>Subject pollutant discharged into the sanitary or combined sewer, presented in kilograms, by multiplying 3.2.2.6 (if necessary, with appropriate conversion factor) by 3.2.2.7.</t>
        </r>
      </text>
    </comment>
    <comment ref="K9" authorId="0" shapeId="0" xr:uid="{00000000-0006-0000-0500-000009000000}">
      <text>
        <r>
          <rPr>
            <sz val="9"/>
            <color indexed="81"/>
            <rFont val="Tahoma"/>
            <family val="2"/>
          </rPr>
          <t>Quantity of subject pollutant generated as by-products due to chemical reactions in operational processes, if applicable. This means subject pollutant does not exist in any input materials, but when mixed in the operational processes, subject pollutant is generated and exists in wastewater discharge due to the chemical reactions from process to process.</t>
        </r>
      </text>
    </comment>
    <comment ref="L9" authorId="0" shapeId="0" xr:uid="{00000000-0006-0000-0500-00000A000000}">
      <text>
        <r>
          <rPr>
            <sz val="9"/>
            <color indexed="81"/>
            <rFont val="Tahoma"/>
            <family val="2"/>
          </rPr>
          <t>Quantity of subject pollutant destroyed onsite such as incineration, chemical break-down, etc., if applicable.</t>
        </r>
      </text>
    </comment>
    <comment ref="M9" authorId="0" shapeId="0" xr:uid="{00000000-0006-0000-0500-00000B000000}">
      <text>
        <r>
          <rPr>
            <sz val="9"/>
            <color indexed="81"/>
            <rFont val="Tahoma"/>
            <family val="2"/>
          </rPr>
          <t>Total output = sum from 3.2.2.1 to 3.2.2.5 and from 3.2.2.8 to 3.2.2.10.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City of Toronto</author>
    <author>Frank Wang</author>
  </authors>
  <commentList>
    <comment ref="C11" authorId="0" shapeId="0" xr:uid="{00000000-0006-0000-0600-000001000000}">
      <text>
        <r>
          <rPr>
            <sz val="9"/>
            <color indexed="81"/>
            <rFont val="Tahoma"/>
            <family val="2"/>
          </rPr>
          <t>See 3.1.2.7 - Inventory of Subject Pollutants - Input</t>
        </r>
      </text>
    </comment>
    <comment ref="D11" authorId="1" shapeId="0" xr:uid="{00000000-0006-0000-0600-000002000000}">
      <text>
        <r>
          <rPr>
            <sz val="9"/>
            <color indexed="81"/>
            <rFont val="Tahoma"/>
            <family val="2"/>
          </rPr>
          <t>See 3.2.2.1 - Inventory of Subject Pollutants - Output</t>
        </r>
      </text>
    </comment>
    <comment ref="E11" authorId="1" shapeId="0" xr:uid="{00000000-0006-0000-0600-000003000000}">
      <text>
        <r>
          <rPr>
            <sz val="9"/>
            <color indexed="81"/>
            <rFont val="Tahoma"/>
            <family val="2"/>
          </rPr>
          <t>See 3.2.2.2 - Inventory of Subject Pollutants - Output</t>
        </r>
        <r>
          <rPr>
            <sz val="9"/>
            <color indexed="81"/>
            <rFont val="Tahoma"/>
            <family val="2"/>
          </rPr>
          <t xml:space="preserve">
</t>
        </r>
      </text>
    </comment>
    <comment ref="F11" authorId="1" shapeId="0" xr:uid="{00000000-0006-0000-0600-000004000000}">
      <text>
        <r>
          <rPr>
            <sz val="9"/>
            <color indexed="81"/>
            <rFont val="Tahoma"/>
            <family val="2"/>
          </rPr>
          <t>See 3.2.2.3 - Inventory of Subject Pollutants - Output</t>
        </r>
      </text>
    </comment>
    <comment ref="G11" authorId="1" shapeId="0" xr:uid="{00000000-0006-0000-0600-000005000000}">
      <text>
        <r>
          <rPr>
            <sz val="9"/>
            <color indexed="81"/>
            <rFont val="Tahoma"/>
            <family val="2"/>
          </rPr>
          <t>See 3.2.2.4 - Inventory of Subject Pollutants - Output</t>
        </r>
      </text>
    </comment>
    <comment ref="H11" authorId="1" shapeId="0" xr:uid="{00000000-0006-0000-0600-000006000000}">
      <text>
        <r>
          <rPr>
            <sz val="9"/>
            <color indexed="81"/>
            <rFont val="Tahoma"/>
            <family val="2"/>
          </rPr>
          <t>See 3.2.2.5 - Inventory of Subject Pollutants - Output</t>
        </r>
        <r>
          <rPr>
            <sz val="9"/>
            <color indexed="81"/>
            <rFont val="Tahoma"/>
            <family val="2"/>
          </rPr>
          <t xml:space="preserve">
</t>
        </r>
      </text>
    </comment>
    <comment ref="I11" authorId="1" shapeId="0" xr:uid="{00000000-0006-0000-0600-000007000000}">
      <text>
        <r>
          <rPr>
            <sz val="9"/>
            <color indexed="81"/>
            <rFont val="Tahoma"/>
            <family val="2"/>
          </rPr>
          <t>See 3.2.2.8 - Inventory of Subject Pollutants - Output</t>
        </r>
        <r>
          <rPr>
            <sz val="9"/>
            <color indexed="81"/>
            <rFont val="Tahoma"/>
            <family val="2"/>
          </rPr>
          <t xml:space="preserve">
</t>
        </r>
      </text>
    </comment>
    <comment ref="J11" authorId="1" shapeId="0" xr:uid="{00000000-0006-0000-0600-000008000000}">
      <text>
        <r>
          <rPr>
            <sz val="9"/>
            <color indexed="81"/>
            <rFont val="Tahoma"/>
            <family val="2"/>
          </rPr>
          <t>See 3.2.2.9 - Inventory of Subject Pollutants - Output</t>
        </r>
      </text>
    </comment>
    <comment ref="K11" authorId="1" shapeId="0" xr:uid="{00000000-0006-0000-0600-000009000000}">
      <text>
        <r>
          <rPr>
            <sz val="9"/>
            <color indexed="81"/>
            <rFont val="Tahoma"/>
            <family val="2"/>
          </rPr>
          <t>See 3.2.2.10 - Inventory of Subject Pollutants - Output</t>
        </r>
      </text>
    </comment>
    <comment ref="L11" authorId="0" shapeId="0" xr:uid="{00000000-0006-0000-0600-00000A000000}">
      <text>
        <r>
          <rPr>
            <sz val="9"/>
            <color indexed="81"/>
            <rFont val="Tahoma"/>
            <family val="2"/>
          </rPr>
          <t xml:space="preserve">Sub total of non-productive output of the subject pollutant (sum from 3.3.4.1 to 3.3.4.7), which has not ended up in any products, but is discharged, disposed, reused, recycled and destroyed. </t>
        </r>
      </text>
    </comment>
    <comment ref="M11" authorId="0" shapeId="0" xr:uid="{00000000-0006-0000-0600-00000B000000}">
      <text>
        <r>
          <rPr>
            <sz val="9"/>
            <color indexed="81"/>
            <rFont val="Tahoma"/>
            <family val="2"/>
          </rPr>
          <t>Non Productive Output (NPO) divided by total input is the NPO Ratio.</t>
        </r>
      </text>
    </comment>
    <comment ref="N11" authorId="0" shapeId="0" xr:uid="{00000000-0006-0000-0600-00000C000000}">
      <text>
        <r>
          <rPr>
            <sz val="9"/>
            <color indexed="81"/>
            <rFont val="Tahoma"/>
            <family val="2"/>
          </rPr>
          <t>The difference between total input and output of the subject pollutant, which is the total input minus output into products and non-productive output (NPO).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Frank Wang</author>
  </authors>
  <commentList>
    <comment ref="C7" authorId="0" shapeId="0" xr:uid="{00000000-0006-0000-0700-000001000000}">
      <text>
        <r>
          <rPr>
            <sz val="9"/>
            <color indexed="81"/>
            <rFont val="Tahoma"/>
            <family val="2"/>
          </rPr>
          <t>See 2.4 - Pollution Generating Process Identified.</t>
        </r>
      </text>
    </comment>
    <comment ref="D7" authorId="0" shapeId="0" xr:uid="{00000000-0006-0000-0700-000002000000}">
      <text>
        <r>
          <rPr>
            <sz val="9"/>
            <color indexed="81"/>
            <rFont val="Tahoma"/>
            <family val="2"/>
          </rPr>
          <t>For each subject pollutant and pollution generating process identified, if applicable, provide details of currently implemented pollution prevention practices, which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t>
        </r>
      </text>
    </comment>
    <comment ref="E7" authorId="0" shapeId="0" xr:uid="{00000000-0006-0000-0700-000003000000}">
      <text>
        <r>
          <rPr>
            <sz val="9"/>
            <color indexed="81"/>
            <rFont val="Tahoma"/>
            <family val="2"/>
          </rPr>
          <t xml:space="preserve">Provide details of </t>
        </r>
        <r>
          <rPr>
            <b/>
            <sz val="9"/>
            <color indexed="81"/>
            <rFont val="Tahoma"/>
            <family val="2"/>
          </rPr>
          <t>onsite</t>
        </r>
        <r>
          <rPr>
            <sz val="9"/>
            <color indexed="81"/>
            <rFont val="Tahoma"/>
            <family val="2"/>
          </rPr>
          <t xml:space="preserve"> waste treatment including physical/chemical reduction, incineration, treatment and break-down, etc. Also if applicable, details of how subject pollutant is reclaimed and reused back into onsite production processes.</t>
        </r>
      </text>
    </comment>
    <comment ref="F7" authorId="0" shapeId="0" xr:uid="{00000000-0006-0000-0700-000004000000}">
      <text>
        <r>
          <rPr>
            <sz val="9"/>
            <color indexed="81"/>
            <rFont val="Tahoma"/>
            <family val="2"/>
          </rPr>
          <t xml:space="preserve">Provide details of </t>
        </r>
        <r>
          <rPr>
            <b/>
            <sz val="9"/>
            <color indexed="81"/>
            <rFont val="Tahoma"/>
            <family val="2"/>
          </rPr>
          <t>offsite</t>
        </r>
        <r>
          <rPr>
            <sz val="9"/>
            <color indexed="81"/>
            <rFont val="Tahoma"/>
            <family val="2"/>
          </rPr>
          <t xml:space="preserve"> waste recycling, reuse and resale, which can be recyclable wastes, scrap raw materials and inventories, both in the same industry and different industries.</t>
        </r>
      </text>
    </comment>
    <comment ref="G7" authorId="0" shapeId="0" xr:uid="{00000000-0006-0000-0700-000005000000}">
      <text>
        <r>
          <rPr>
            <sz val="9"/>
            <color indexed="81"/>
            <rFont val="Tahoma"/>
            <family val="2"/>
          </rPr>
          <t xml:space="preserve">Provide details of </t>
        </r>
        <r>
          <rPr>
            <b/>
            <sz val="9"/>
            <color indexed="81"/>
            <rFont val="Tahoma"/>
            <family val="2"/>
          </rPr>
          <t>offsite</t>
        </r>
        <r>
          <rPr>
            <sz val="9"/>
            <color indexed="81"/>
            <rFont val="Tahoma"/>
            <family val="2"/>
          </rPr>
          <t xml:space="preserve"> waste treatment and disposal including all registered/regulated wastes (i.e. disposed wastes that are reported to MOECC through HWIN System).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Frank Wang</author>
  </authors>
  <commentList>
    <comment ref="E6" authorId="0" shapeId="0" xr:uid="{00000000-0006-0000-0800-000001000000}">
      <text>
        <r>
          <rPr>
            <sz val="9"/>
            <color indexed="81"/>
            <rFont val="Tahoma"/>
            <family val="2"/>
          </rPr>
          <t>Target media such as air, water or solid that is targeted for pollution prevention.</t>
        </r>
      </text>
    </comment>
    <comment ref="I6" authorId="0" shapeId="0" xr:uid="{00000000-0006-0000-0800-000002000000}">
      <text>
        <r>
          <rPr>
            <sz val="9"/>
            <color indexed="81"/>
            <rFont val="Tahoma"/>
            <family val="2"/>
          </rPr>
          <t>Enter the expected/estimated possible reduction (%) of the subject pollutant output through each target media by the end of implementation of all pollution prevention options identified.</t>
        </r>
      </text>
    </comment>
    <comment ref="C7" authorId="0" shapeId="0" xr:uid="{00000000-0006-0000-0800-000003000000}">
      <text>
        <r>
          <rPr>
            <sz val="9"/>
            <color indexed="81"/>
            <rFont val="Tahoma"/>
            <family val="2"/>
          </rPr>
          <t>Among the process(es) that generated subject pollutant identified in the Pollution Prevention (P2) Scope (2.4), if they are</t>
        </r>
        <r>
          <rPr>
            <b/>
            <sz val="9"/>
            <color indexed="81"/>
            <rFont val="Tahoma"/>
            <family val="2"/>
          </rPr>
          <t xml:space="preserve"> targed for pollution reduction</t>
        </r>
        <r>
          <rPr>
            <sz val="9"/>
            <color indexed="81"/>
            <rFont val="Tahoma"/>
            <family val="2"/>
          </rPr>
          <t>, re-enter here and provide details that may include all operations in the process (e.g. a zinc electroplating process can include all cleaning, rinsing, and plating operations). If required, attach a separate sheet.</t>
        </r>
      </text>
    </comment>
    <comment ref="D7" authorId="0" shapeId="0" xr:uid="{00000000-0006-0000-0800-000004000000}">
      <text>
        <r>
          <rPr>
            <sz val="9"/>
            <color indexed="81"/>
            <rFont val="Tahoma"/>
            <family val="2"/>
          </rPr>
          <t>Determined pollution prevention options and practices, which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t>
        </r>
      </text>
    </comment>
    <comment ref="H7" authorId="0" shapeId="0" xr:uid="{00000000-0006-0000-0800-000005000000}">
      <text>
        <r>
          <rPr>
            <sz val="9"/>
            <color indexed="81"/>
            <rFont val="Tahoma"/>
            <family val="2"/>
          </rPr>
          <t>Specify details on how to implement (e.g. how to change product formula, modify specific process/operation to improve efficiency and/or decrease consumption of input of raw materials, water and energy to reduce the production of subject pollutants, etc.).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Frank Wang</author>
  </authors>
  <commentList>
    <comment ref="C8" authorId="0" shapeId="0" xr:uid="{00000000-0006-0000-0900-000001000000}">
      <text>
        <r>
          <rPr>
            <sz val="9"/>
            <color indexed="81"/>
            <rFont val="Tahoma"/>
            <family val="2"/>
          </rPr>
          <t>See 5.2 - Pollution Prevention Options.</t>
        </r>
      </text>
    </comment>
    <comment ref="D8" authorId="0" shapeId="0" xr:uid="{00000000-0006-0000-0900-000002000000}">
      <text>
        <r>
          <rPr>
            <sz val="9"/>
            <color indexed="81"/>
            <rFont val="Tahoma"/>
            <family val="2"/>
          </rPr>
          <t>Starting date of implementation.</t>
        </r>
      </text>
    </comment>
    <comment ref="E8" authorId="0" shapeId="0" xr:uid="{00000000-0006-0000-0900-000003000000}">
      <text>
        <r>
          <rPr>
            <sz val="9"/>
            <color indexed="81"/>
            <rFont val="Tahoma"/>
            <family val="2"/>
          </rPr>
          <t>Ending date of implementation.</t>
        </r>
      </text>
    </comment>
    <comment ref="F8" authorId="0" shapeId="0" xr:uid="{00000000-0006-0000-0900-000004000000}">
      <text>
        <r>
          <rPr>
            <sz val="9"/>
            <color indexed="81"/>
            <rFont val="Tahoma"/>
            <family val="2"/>
          </rPr>
          <t>Reduction in percentage (%) of the subject pollutant's discharge into sanitary or combined sewers in the whole third year (i.e. 2016).</t>
        </r>
      </text>
    </comment>
    <comment ref="G8" authorId="0" shapeId="0" xr:uid="{00000000-0006-0000-0900-000005000000}">
      <text>
        <r>
          <rPr>
            <sz val="9"/>
            <color indexed="81"/>
            <rFont val="Tahoma"/>
            <family val="2"/>
          </rPr>
          <t xml:space="preserve">Reduction in percentage (%) of the subject pollutant's discharge into sanitary or combined sewers in the whole sixth year (i.e. 2019).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Frank Wang</author>
  </authors>
  <commentList>
    <comment ref="B5" authorId="0" shapeId="0" xr:uid="{00000000-0006-0000-0A00-000001000000}">
      <text>
        <r>
          <rPr>
            <sz val="9"/>
            <color indexed="81"/>
            <rFont val="Tahoma"/>
            <family val="2"/>
          </rPr>
          <t>Declaration shall be signed and dated by the senior management official who is responsible for preparing the Pollution Prevention (P2) Plan.</t>
        </r>
      </text>
    </comment>
  </commentList>
</comments>
</file>

<file path=xl/sharedStrings.xml><?xml version="1.0" encoding="utf-8"?>
<sst xmlns="http://schemas.openxmlformats.org/spreadsheetml/2006/main" count="716" uniqueCount="518">
  <si>
    <t>3.2.1  How to Calculate Output Amount of Subject Pollutants</t>
  </si>
  <si>
    <t>3.2     INVENTORY OF SUBJECT POLLUTANTS - OUTPUT</t>
  </si>
  <si>
    <t>Quantity
Purchased
(L or kg)</t>
  </si>
  <si>
    <t>Inventory Input
(L or kg)</t>
  </si>
  <si>
    <t>Total
Input Quantity
(L or kg)</t>
  </si>
  <si>
    <t>If applicable,
Quantity
of Subject
Pollutant
Destroyed
Onsite*
(kg)</t>
  </si>
  <si>
    <t>3.3.1  How to Calculate Mass Balance of Subject Pollutants</t>
  </si>
  <si>
    <t>3.3     INVENTORY OF SUBJECT POLLUTANTS - MASS BALANCE</t>
  </si>
  <si>
    <t xml:space="preserve">Output
into
Products*
(kg) </t>
  </si>
  <si>
    <t>Quantity
of Subject
Pollutant
Generated as
By-products
(kg)</t>
  </si>
  <si>
    <t>Quantity
of Subject
Pollutant
Destroyed
onsite*
(kg)</t>
  </si>
  <si>
    <t>3.1.2.1</t>
  </si>
  <si>
    <t>3.1.2.2</t>
  </si>
  <si>
    <t>3.1.2.3</t>
  </si>
  <si>
    <t>3.1.2.4</t>
  </si>
  <si>
    <t>3.1.2.5</t>
  </si>
  <si>
    <t>3.1.2.6</t>
  </si>
  <si>
    <t>3.1.2.7</t>
  </si>
  <si>
    <t>3.2.2.1</t>
  </si>
  <si>
    <t>3.2.2.2</t>
  </si>
  <si>
    <t>3.2.2.3</t>
  </si>
  <si>
    <t>3.2.2.4</t>
  </si>
  <si>
    <t>3.2.2.5</t>
  </si>
  <si>
    <t>3.2.2.6</t>
  </si>
  <si>
    <t>3.2.2.7</t>
  </si>
  <si>
    <t>3.2.2.8</t>
  </si>
  <si>
    <t>3.2.2.9</t>
  </si>
  <si>
    <t>3.2.2.10</t>
  </si>
  <si>
    <t>3.2.2.11</t>
  </si>
  <si>
    <t>4  CURRENT WASTE MANAGEMENT PRACTICES</t>
  </si>
  <si>
    <t xml:space="preserve">Paint and Coating Manufacturing </t>
  </si>
  <si>
    <t xml:space="preserve">All Other Petroleum and Coal Products Manufacturing </t>
  </si>
  <si>
    <t xml:space="preserve">All Other Plastics Product Manufacturing </t>
  </si>
  <si>
    <t xml:space="preserve">Leather and Hide Tanning and Finishing </t>
  </si>
  <si>
    <t xml:space="preserve">All Other Leather Good Manufacturing </t>
  </si>
  <si>
    <t>Other Gasoline Stations</t>
  </si>
  <si>
    <t>Photofinishing Laboratories (except One-Hour)</t>
  </si>
  <si>
    <t>One-Hour Photofinishing</t>
  </si>
  <si>
    <t>Automotive Body, Paint, and Interior Repair and Maintenance</t>
  </si>
  <si>
    <t>Automotive Exhaust System Repair</t>
  </si>
  <si>
    <t>Automotive Transmission Repair</t>
  </si>
  <si>
    <t>General Automotive Repair</t>
  </si>
  <si>
    <t>Other Automotive Mechanical and Electrical Repair and Maintenance</t>
  </si>
  <si>
    <t>Automotive Oil Change and Lubrication Shops</t>
  </si>
  <si>
    <t>Offices of Dentists</t>
  </si>
  <si>
    <t>Bare Printed Circuit Board Manufacturing</t>
  </si>
  <si>
    <t>Photographic Film, Paper, Plate, and Chemical Manufacturing</t>
  </si>
  <si>
    <t>Special Needs Transportation</t>
  </si>
  <si>
    <t>Interurban and Rural Bus Transportation</t>
  </si>
  <si>
    <t>Scheduled Passenger Air Transportation</t>
  </si>
  <si>
    <t>Scheduled Freight Air Transportation</t>
  </si>
  <si>
    <t>Nonscheduled Chartered Freight Air Transportation</t>
  </si>
  <si>
    <t>Nonscheduled Chartered Passenger Air Transportation</t>
  </si>
  <si>
    <t>Metals Service Centers and Offices</t>
  </si>
  <si>
    <t>Jewelry, Watch, Precious Stone, and Precious Metal Wholesalers</t>
  </si>
  <si>
    <t>Other Chemical and Allied Products Wholesalers</t>
  </si>
  <si>
    <t>Books Printing</t>
  </si>
  <si>
    <t>Plastics Material and Resin Manufacturing</t>
  </si>
  <si>
    <t>Gum and Wood Chemical Manufacturing</t>
  </si>
  <si>
    <t>Pesticide and Other Agricultural Chemical Manufacturing</t>
  </si>
  <si>
    <t>Printing Ink Manufacturing</t>
  </si>
  <si>
    <t>Petroleum Refineries</t>
  </si>
  <si>
    <t>Asphalt Paving Mixture and Block Manufacturing</t>
  </si>
  <si>
    <t>Asphalt Shingle and Coating Materials Manufacturing</t>
  </si>
  <si>
    <t>Petroleum Lubricating Oil and Grease Manufacturing</t>
  </si>
  <si>
    <t>Plastics Bottle Manufacturing</t>
  </si>
  <si>
    <t>Plastics Plumbing Fixture Manufacturing</t>
  </si>
  <si>
    <t>Personal Leather Good (except Women's Handbag and Purse) Manufacturing</t>
  </si>
  <si>
    <t>All Other Miscellaneous Nonmetallic Mineral Product Manufacturing (pt)</t>
  </si>
  <si>
    <t>All Other Miscellaneous Fabricated Metal Product Manufacturing (pt)</t>
  </si>
  <si>
    <t>Electrometallurgical Ferroalloy Product Manufacturing</t>
  </si>
  <si>
    <t>Secondary Smelting, Refining, and Alloying of Nonferrous Metal (except Copper and Aluminum) (pt)</t>
  </si>
  <si>
    <t>Nonferrous Metal (except Copper and Aluminum) Rolling, Drawing, and Extruding (pt)</t>
  </si>
  <si>
    <t>Metal Heat Treating</t>
  </si>
  <si>
    <t>Metal Can Manufacturing</t>
  </si>
  <si>
    <t>Enameled Iron and Metal Sanitary Ware Manufacturing</t>
  </si>
  <si>
    <t>Metal Tank (Heavy Gauge) Manufacturing</t>
  </si>
  <si>
    <t>Sheet Metal Work Manufacturing</t>
  </si>
  <si>
    <t>Prefabricated Metal Building and Component Manufacturing</t>
  </si>
  <si>
    <t>Motor Vehicle Metal Stamping</t>
  </si>
  <si>
    <t>Metal Stamping</t>
  </si>
  <si>
    <t>Metal Coating, Engraving (except Jewelry and Silverware), and Allied Services to Manufacturers</t>
  </si>
  <si>
    <t>Powder Metallurgy Part Manufacturing</t>
  </si>
  <si>
    <t>Machine Tool (Metal Cutting Types) Manufacturing</t>
  </si>
  <si>
    <t>Machine Tool (Metal Forming Types) Manufacturing</t>
  </si>
  <si>
    <t>Other Metalworking Machinery Manufacturing</t>
  </si>
  <si>
    <t>FACILITY INFORMATION</t>
  </si>
  <si>
    <t>Facility Name</t>
  </si>
  <si>
    <t>Community</t>
  </si>
  <si>
    <t>North York</t>
  </si>
  <si>
    <t>Toronto</t>
  </si>
  <si>
    <t>York</t>
  </si>
  <si>
    <t>East York</t>
  </si>
  <si>
    <t>Etobicoke</t>
  </si>
  <si>
    <t>Scarborough</t>
  </si>
  <si>
    <t>1.1.1</t>
  </si>
  <si>
    <t>1.1.3</t>
  </si>
  <si>
    <t>1.1.5</t>
  </si>
  <si>
    <t>Yes</t>
  </si>
  <si>
    <t>No</t>
  </si>
  <si>
    <t>N/A</t>
  </si>
  <si>
    <t>Subject Pollutants</t>
  </si>
  <si>
    <t>NAICS</t>
  </si>
  <si>
    <t>Support Activities for Metal Mining</t>
  </si>
  <si>
    <t>Support Activities for Nonmetallic Minerals (except Fuels)</t>
  </si>
  <si>
    <t>Roofing, Siding, and Sheet Metal Contractors</t>
  </si>
  <si>
    <t>Metal Household Furniture Manufacturing</t>
  </si>
  <si>
    <t>Or, Is
Additionally
Identified
in this P2 Plan</t>
  </si>
  <si>
    <t>If yes,
What was the 6-yr Reduction
Target 
(%)</t>
  </si>
  <si>
    <t>If yes, Have
P2 Options
Been
Identified? (see 6.1)
(Yes / No)</t>
  </si>
  <si>
    <t>Household Furniture (except Wood and Metal) Manufacturing</t>
  </si>
  <si>
    <t>Subject Pollutant</t>
  </si>
  <si>
    <t>kg</t>
  </si>
  <si>
    <t>cu.m.</t>
  </si>
  <si>
    <t>cu.ft.</t>
  </si>
  <si>
    <t>Litres</t>
  </si>
  <si>
    <t>mg/L</t>
  </si>
  <si>
    <t>mg/kg</t>
  </si>
  <si>
    <t>mg/sq.ft.</t>
  </si>
  <si>
    <t>mg/cu.m.</t>
  </si>
  <si>
    <t>P2 Options</t>
  </si>
  <si>
    <t>Source Reduction</t>
  </si>
  <si>
    <t>Material Substitution</t>
  </si>
  <si>
    <t>Operating Efficiencies</t>
  </si>
  <si>
    <t>Product Design</t>
  </si>
  <si>
    <t>Process Changes</t>
  </si>
  <si>
    <t>Product Reformulation</t>
  </si>
  <si>
    <t>Equipment Modification</t>
  </si>
  <si>
    <t>Efficient use</t>
  </si>
  <si>
    <t>Media</t>
  </si>
  <si>
    <t>Air</t>
  </si>
  <si>
    <t>Water</t>
  </si>
  <si>
    <t>Solid</t>
  </si>
  <si>
    <t>sq.ft.</t>
  </si>
  <si>
    <t>Output
into
Products*
(kg)</t>
  </si>
  <si>
    <t xml:space="preserve">Output Discharged into Air*
(kg) </t>
  </si>
  <si>
    <t>Output
into off-site
Sludge/
Wastes
Disposal*
(kg)</t>
  </si>
  <si>
    <t xml:space="preserve">Output
into
off-site
Recycling*
(kg) </t>
  </si>
  <si>
    <t>Output
into off-site
Sludge/
Wastes
Disposal*
(kg)</t>
  </si>
  <si>
    <t xml:space="preserve">Output
into
off-site Recycling*
(kg) </t>
  </si>
  <si>
    <t>Output
into
Other
Waste*
(kg)</t>
  </si>
  <si>
    <t>5  POLLUTION PREVENTION OPPORTUNITY IDENTIFICATION</t>
  </si>
  <si>
    <t>Pollution Prevention
Options*</t>
  </si>
  <si>
    <t>5.3  Target Media</t>
  </si>
  <si>
    <t>Pollution Prevention
Options</t>
  </si>
  <si>
    <t>6.2.1
Starting Date</t>
  </si>
  <si>
    <t>6.2.2
Ending Date</t>
  </si>
  <si>
    <t>6.3.1 
Snapshot of Reduction
in Third Year (%)</t>
  </si>
  <si>
    <t>6.3.2
Snapshot Reduction
in Sixth Year (%)</t>
  </si>
  <si>
    <t>6.3 Target of Reduction into Sewer Discharge*</t>
  </si>
  <si>
    <t xml:space="preserve">Output
Discharged
 into Sanitary
or Combined
Sewer
(kg) </t>
  </si>
  <si>
    <t>Total
Input of
Subject
Pollutant 
(kg)</t>
  </si>
  <si>
    <t>Subject
Pollutant</t>
  </si>
  <si>
    <t>1.1.7</t>
  </si>
  <si>
    <t>Confidential</t>
  </si>
  <si>
    <t>Public</t>
  </si>
  <si>
    <t>Proprietary</t>
  </si>
  <si>
    <t>Zinc</t>
  </si>
  <si>
    <t>1.2.1</t>
  </si>
  <si>
    <t>1.2.2</t>
  </si>
  <si>
    <t>Average Concentration of Subject Pollutant
(mg/kg or mg/L)</t>
  </si>
  <si>
    <t>Sub Total
of Subject Pollutant
(kg)</t>
  </si>
  <si>
    <t>Volume of
Wastewater
Discharged
into Sanitary
or Combined
Sewer
(L)</t>
  </si>
  <si>
    <t>Average
Concentration
into
Sanitary
or Combined
Sewer
(mg/L)</t>
  </si>
  <si>
    <t>Output
Discharged
into
Sanitary or
Combined
Sewer
(kg)</t>
  </si>
  <si>
    <t>Output
into
Other
Waste*
(kg)</t>
  </si>
  <si>
    <t xml:space="preserve">Output
Discharged into Air*
(kg) </t>
  </si>
  <si>
    <t>Total
Output
of
Subject
Pollutant
(kg)</t>
  </si>
  <si>
    <t>1.1.2</t>
  </si>
  <si>
    <t>1.1.4</t>
  </si>
  <si>
    <t>1.1.6</t>
  </si>
  <si>
    <r>
      <t xml:space="preserve">Mailing Address </t>
    </r>
    <r>
      <rPr>
        <sz val="10"/>
        <rFont val="Arial"/>
        <family val="2"/>
      </rPr>
      <t xml:space="preserve">(if </t>
    </r>
    <r>
      <rPr>
        <sz val="10"/>
        <rFont val="Arial"/>
        <family val="2"/>
      </rPr>
      <t>different from above)</t>
    </r>
  </si>
  <si>
    <t>Air
(%)</t>
  </si>
  <si>
    <t>Water
(%)</t>
  </si>
  <si>
    <t>Solid
(%)</t>
  </si>
  <si>
    <t>5.5 Possible Reduction</t>
  </si>
  <si>
    <t>Process(es)
Targeted**</t>
  </si>
  <si>
    <t>Pollutant Generating
Process Identified</t>
  </si>
  <si>
    <t>Current Offsite Waste
Recycling Practices</t>
  </si>
  <si>
    <t>Ontario</t>
  </si>
  <si>
    <t>Subject
Pollutants</t>
  </si>
  <si>
    <t>Pollution Generating
Process Identified</t>
  </si>
  <si>
    <t xml:space="preserve">
Name of Input Sources/Materials That
Contain Subject Pollutant</t>
  </si>
  <si>
    <t>If applicable,
Quantity
of Subject Pollutant Generated
as By-products
(kg)</t>
  </si>
  <si>
    <r>
      <t>Note</t>
    </r>
    <r>
      <rPr>
        <sz val="10"/>
        <rFont val="Arial"/>
        <family val="2"/>
      </rPr>
      <t>: Attach additional sheet if space is needed.</t>
    </r>
  </si>
  <si>
    <t>6.2 Implementation Timeline</t>
  </si>
  <si>
    <t>POLICY OF ENVIRONMENTAL  MANAGEMENT</t>
  </si>
  <si>
    <r>
      <t xml:space="preserve">Parent Organization </t>
    </r>
    <r>
      <rPr>
        <sz val="10"/>
        <rFont val="Arial"/>
        <family val="2"/>
      </rPr>
      <t>(if applicable)</t>
    </r>
  </si>
  <si>
    <r>
      <t xml:space="preserve">Alternate Contact </t>
    </r>
    <r>
      <rPr>
        <sz val="10"/>
        <rFont val="Arial"/>
        <family val="2"/>
      </rPr>
      <t>(if applicable)</t>
    </r>
  </si>
  <si>
    <t>Implementation
Details**</t>
  </si>
  <si>
    <t>6  IMPLEMENTATION SCHEDULE</t>
  </si>
  <si>
    <t>3.3.2</t>
  </si>
  <si>
    <t>3.3.3</t>
  </si>
  <si>
    <t>3.3.4 Non-Productive Output (NPO)</t>
  </si>
  <si>
    <t>3.3.4.1</t>
  </si>
  <si>
    <t>3.3.4.2</t>
  </si>
  <si>
    <t>3.3.4.3</t>
  </si>
  <si>
    <t>3.3.4.4</t>
  </si>
  <si>
    <t>3.3.4.5</t>
  </si>
  <si>
    <t>3.3.4.6</t>
  </si>
  <si>
    <t>3.3.4.7</t>
  </si>
  <si>
    <t>3.3.4.8</t>
  </si>
  <si>
    <t>3.3.4.9</t>
  </si>
  <si>
    <t>3.3.5</t>
  </si>
  <si>
    <t>7  DECLARATION</t>
  </si>
  <si>
    <t>Specialty (except Psychiatric and Substance Abuse) Hospitals</t>
  </si>
  <si>
    <t>Medical Laboratories</t>
  </si>
  <si>
    <t>Dental Laboratories</t>
  </si>
  <si>
    <t>Testing Laboratories</t>
  </si>
  <si>
    <t>Arsenic</t>
  </si>
  <si>
    <t>Benzene</t>
  </si>
  <si>
    <t>Cadmium</t>
  </si>
  <si>
    <t>Chloroform</t>
  </si>
  <si>
    <t>Cobalt</t>
  </si>
  <si>
    <t>1,2-dichlorobenzene</t>
  </si>
  <si>
    <t>Chromium</t>
  </si>
  <si>
    <t>1,4-dichlorobenzene</t>
  </si>
  <si>
    <t xml:space="preserve">Copper </t>
  </si>
  <si>
    <t>Cis-1,2-dichloroethylene</t>
  </si>
  <si>
    <t>Mercury</t>
  </si>
  <si>
    <t>Trans-1,3-dichloropropylene</t>
  </si>
  <si>
    <t>Molybdenum</t>
  </si>
  <si>
    <t>Ethyl benzene</t>
  </si>
  <si>
    <t>Nickel</t>
  </si>
  <si>
    <t>Methylene chloride</t>
  </si>
  <si>
    <t xml:space="preserve">Lead </t>
  </si>
  <si>
    <t>1,1,2,2-tetrachloroethane</t>
  </si>
  <si>
    <t>Selenium</t>
  </si>
  <si>
    <t>Tetrachloroethylene</t>
  </si>
  <si>
    <t>Toluene</t>
  </si>
  <si>
    <t>Trichloroethylene</t>
  </si>
  <si>
    <t>Total xylene</t>
  </si>
  <si>
    <t>Di-n-butyl phthalate</t>
  </si>
  <si>
    <t>Bis (2-ethylhexyl) phthalate</t>
  </si>
  <si>
    <t>Alkylphenols</t>
  </si>
  <si>
    <t>Alkylphenol ethoxylates</t>
  </si>
  <si>
    <t>Aldrin/dieldrin</t>
  </si>
  <si>
    <t>Chlordane</t>
  </si>
  <si>
    <t>DDT</t>
  </si>
  <si>
    <t>Hexachlorobenzene</t>
  </si>
  <si>
    <t>Mirex</t>
  </si>
  <si>
    <t>PCBs</t>
  </si>
  <si>
    <t>3,3’-dichlorobenzidine</t>
  </si>
  <si>
    <t>Hexachlorocyclohexane</t>
  </si>
  <si>
    <t>Pentachlorophenol</t>
  </si>
  <si>
    <t>Total PAHs</t>
  </si>
  <si>
    <t>INDUSTRIAL CATEGORY</t>
  </si>
  <si>
    <t>P2 PLAN DUE DATE</t>
  </si>
  <si>
    <t xml:space="preserve">All Other Metal Ore Mining </t>
  </si>
  <si>
    <t xml:space="preserve">All Other Nonmetallic Mineral Mining </t>
  </si>
  <si>
    <t xml:space="preserve">Primary Smelting and Refining of Nonferrous Metal </t>
  </si>
  <si>
    <t xml:space="preserve">Other Metal Container Manufacturing </t>
  </si>
  <si>
    <t xml:space="preserve">Other Metal Valve and Pipe Fitting Manufacturing </t>
  </si>
  <si>
    <t xml:space="preserve">Fabricated Structural Metal Manufacturing </t>
  </si>
  <si>
    <t xml:space="preserve">Metal Window and Door Manufacturing </t>
  </si>
  <si>
    <t xml:space="preserve">Ornamental and Architectural Metal Work Manufacturing </t>
  </si>
  <si>
    <t xml:space="preserve">Electroplating, Plating, Polishing, Anodizing, and Coloring </t>
  </si>
  <si>
    <t xml:space="preserve">Electronic Coil, Transformer, and Other Inductor Manufacturing </t>
  </si>
  <si>
    <t>Gasoline Stations with Convenience Store</t>
  </si>
  <si>
    <t xml:space="preserve">All Other Automotive Repair and Maintenance </t>
  </si>
  <si>
    <t>December 31. 2001</t>
  </si>
  <si>
    <t xml:space="preserve">General Medical and Surgical Hospitals </t>
  </si>
  <si>
    <t xml:space="preserve">Psychiatric and Substance Abuse Hospitals </t>
  </si>
  <si>
    <t xml:space="preserve">Dry cleaning and Laundry Services (except Coin-Operated) </t>
  </si>
  <si>
    <t xml:space="preserve">Support Activities for Rail Transportation </t>
  </si>
  <si>
    <t xml:space="preserve">All Other Transit and Ground Passenger Transportation </t>
  </si>
  <si>
    <t xml:space="preserve">School and Employee Bus Transportation </t>
  </si>
  <si>
    <t>Scenic and Sightseeing Transportation, Land</t>
  </si>
  <si>
    <t xml:space="preserve">Other Support Activities for Road Transportation </t>
  </si>
  <si>
    <t xml:space="preserve">Scenic and Sightseeing Transportation, Other </t>
  </si>
  <si>
    <t xml:space="preserve">Quick Printing </t>
  </si>
  <si>
    <t xml:space="preserve">Other Commercial Printing </t>
  </si>
  <si>
    <t xml:space="preserve">Commercial Lithographic Printing </t>
  </si>
  <si>
    <t xml:space="preserve">Commercial Gravure Printing </t>
  </si>
  <si>
    <t xml:space="preserve">Commercial Flexographic Printing </t>
  </si>
  <si>
    <t xml:space="preserve">Commercial Screen Printing </t>
  </si>
  <si>
    <t xml:space="preserve">Manifold Business Forms Printing </t>
  </si>
  <si>
    <t xml:space="preserve">All Other Basic Inorganic Chemical Manufacturing </t>
  </si>
  <si>
    <t xml:space="preserve">Petrochemical Manufacturing </t>
  </si>
  <si>
    <t xml:space="preserve">All Other Basic Organic Chemical Manufacturing </t>
  </si>
  <si>
    <t xml:space="preserve">All Other Miscellaneous Chemical Product and Preparation Manufacturing </t>
  </si>
  <si>
    <t xml:space="preserve">Soap and Other Detergent Manufacturing </t>
  </si>
  <si>
    <t xml:space="preserve">Pharmaceutical Preparation Manufacturing </t>
  </si>
  <si>
    <t>2   REVIEW OF PREVIOUS POLLUTION PREVENTION PLAN AND PLAN SCOPE</t>
  </si>
  <si>
    <t>Total Subject
Pollutant
Input
(kg)</t>
  </si>
  <si>
    <t>3.1.1  How to Calculate Input Amount of Subject Pollutants</t>
  </si>
  <si>
    <t>3.1     INVENTORY OF SUBJECT POLLUTANTS - INPUT</t>
  </si>
  <si>
    <t>1.1.8</t>
  </si>
  <si>
    <t>Number of Employees</t>
  </si>
  <si>
    <t>Days of Operation</t>
  </si>
  <si>
    <t>Hours of Operation</t>
  </si>
  <si>
    <t>i.e. Mon-Fri</t>
  </si>
  <si>
    <t>i.e. 9am-7pm</t>
  </si>
  <si>
    <t>Senior management official responsible for the Pollution Prevention (P2) Plan</t>
  </si>
  <si>
    <t>NAICS Code</t>
  </si>
  <si>
    <t>Results
Achieved
by End
 of Sixth Year
(%)</t>
  </si>
  <si>
    <r>
      <t xml:space="preserve">          1. The subject pollutants and the input sources/materials that contain subject pollutants, which are used for the entire facility, shall be included.
          2. The information in columns 3.1.2.2 to 3.1.2.7 is based on a recent 12-month period. Take the quantities from the annual inventory figures.
              If these figures are not available, use a shorter duration and pro-rate the numbers to 12 months.
          3. Inventory Input = Starting (Year Beginning) Inventory - Ending (Year End) Inventory.
          4. Total Subject Pollutant Input = Sum of Sub Totals of Subject Pollutant from each input materials that contains such subject pollutant.
          5. If necessary, use unit conversion tools (e.g. </t>
    </r>
    <r>
      <rPr>
        <b/>
        <sz val="10"/>
        <rFont val="Arial"/>
        <family val="2"/>
      </rPr>
      <t>http://www.unit-conversion.info/</t>
    </r>
    <r>
      <rPr>
        <sz val="10"/>
        <rFont val="Arial"/>
        <family val="2"/>
      </rPr>
      <t>) to convert all units into standard metric units (e.g. kg, litre, etc.)</t>
    </r>
  </si>
  <si>
    <r>
      <t>*Note:</t>
    </r>
    <r>
      <rPr>
        <sz val="10"/>
        <rFont val="Arial"/>
        <family val="2"/>
      </rPr>
      <t xml:space="preserve"> This information is not mandatory by the City of Toronto Municipal Code Chapter 681. It is requested for calculation of inventory mass balance.</t>
    </r>
  </si>
  <si>
    <t>Total
Non- Productive Output (NPO)*
(kg)</t>
  </si>
  <si>
    <t xml:space="preserve">          1. All the input and output of the subject pollutants for the entire facility shall be included.
          2. The non-productive output (NPO) is the sum from 3.3.4.1 to 3.3.4.7.
          3. Ratio of NPO/Input = NPO / Input * 100%.
          4. Unaccounted Quantity = Total Input - Output into Products - Non-Productive Output (NPO).</t>
  </si>
  <si>
    <r>
      <t>*Note</t>
    </r>
    <r>
      <rPr>
        <sz val="10"/>
        <rFont val="Arial"/>
        <family val="2"/>
      </rPr>
      <t>: This information is not mandatory by the City of Toronto Municipal Code Chapter 681. It is requested for calculation of inventory mass balance.</t>
    </r>
  </si>
  <si>
    <t>Already Implemented Practices of Pollution Prevention (if applicable)*
(2007 - 2013)</t>
  </si>
  <si>
    <t>Current Onsite Waste
Treatment/Recycling Methods</t>
  </si>
  <si>
    <r>
      <t>*Note</t>
    </r>
    <r>
      <rPr>
        <sz val="10"/>
        <rFont val="Arial"/>
        <family val="2"/>
      </rPr>
      <t>: Pollution prevention options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t>
    </r>
  </si>
  <si>
    <r>
      <t>*Note</t>
    </r>
    <r>
      <rPr>
        <sz val="9"/>
        <rFont val="Arial"/>
        <family val="2"/>
      </rPr>
      <t>: Pollution prevention options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
**</t>
    </r>
    <r>
      <rPr>
        <b/>
        <sz val="9"/>
        <rFont val="Arial"/>
        <family val="2"/>
      </rPr>
      <t>Note</t>
    </r>
    <r>
      <rPr>
        <sz val="9"/>
        <rFont val="Arial"/>
        <family val="2"/>
      </rPr>
      <t>: Attach separate sheet if needed.</t>
    </r>
  </si>
  <si>
    <r>
      <t>Note</t>
    </r>
    <r>
      <rPr>
        <sz val="9"/>
        <rFont val="Arial"/>
        <family val="2"/>
      </rPr>
      <t>: All reductions are based on a constant level of production calculated at the time of initial mass balance. Any increase or decrease of subject pollutant generated will have to be factored in when the P2 Plan Update is required for submission in three years, in which a simplified form is used.
*</t>
    </r>
    <r>
      <rPr>
        <b/>
        <sz val="9"/>
        <rFont val="Arial"/>
        <family val="2"/>
      </rPr>
      <t>Note:</t>
    </r>
    <r>
      <rPr>
        <sz val="9"/>
        <rFont val="Arial"/>
        <family val="2"/>
      </rPr>
      <t xml:space="preserve"> The percentage reduction is calculated as a snapshot reduction of the subject pollutant's </t>
    </r>
    <r>
      <rPr>
        <b/>
        <sz val="9"/>
        <rFont val="Arial"/>
        <family val="2"/>
      </rPr>
      <t>discharge into sanitary or combined sewers.</t>
    </r>
  </si>
  <si>
    <t>Is Targeted in this P2 Plan?
(Yes / No)</t>
  </si>
  <si>
    <t>Was
Targeted in the last P2 Plan
(Yes / No)</t>
  </si>
  <si>
    <r>
      <t>Note</t>
    </r>
    <r>
      <rPr>
        <sz val="10"/>
        <rFont val="Arial"/>
        <family val="2"/>
      </rPr>
      <t>: The</t>
    </r>
    <r>
      <rPr>
        <sz val="10"/>
        <rFont val="Arial"/>
        <family val="2"/>
      </rPr>
      <t xml:space="preserve"> cells in grey</t>
    </r>
    <r>
      <rPr>
        <sz val="10"/>
        <color indexed="10"/>
        <rFont val="Arial"/>
        <family val="2"/>
      </rPr>
      <t xml:space="preserve"> </t>
    </r>
    <r>
      <rPr>
        <sz val="10"/>
        <rFont val="Arial"/>
        <family val="2"/>
      </rPr>
      <t>are populated with information and/or input from other cells in the current and/or other sheets.</t>
    </r>
  </si>
  <si>
    <r>
      <t>Note</t>
    </r>
    <r>
      <rPr>
        <sz val="10"/>
        <rFont val="Arial"/>
        <family val="2"/>
      </rPr>
      <t>: The</t>
    </r>
    <r>
      <rPr>
        <sz val="10"/>
        <rFont val="Arial"/>
        <family val="2"/>
      </rPr>
      <t xml:space="preserve"> cells in grey </t>
    </r>
    <r>
      <rPr>
        <sz val="10"/>
        <rFont val="Arial"/>
        <family val="2"/>
      </rPr>
      <t>are populated with information and/or input from other cells in the current and/or other sheets.</t>
    </r>
  </si>
  <si>
    <t xml:space="preserve">     Environmental Monitoring &amp; Protection</t>
  </si>
  <si>
    <t xml:space="preserve">     Toronto Water</t>
  </si>
  <si>
    <t xml:space="preserve">     P3Help@toronto.ca</t>
  </si>
  <si>
    <t>It is essential to the success of a Pollution Prevention (P2) Program that the senior management of the facility is committed to improving the corporation’s environmental performance by reducing or eliminating the generation of subject pollutants at the source. The policy statement should state why a Pollution Prevention (P2) Program is being established, what is to be accomplished in qualitative terms, and who will do it. The policy may refer to your organization’s involvement with other environmental initiatives such as ISO 14001, energy and water conservation, environmental management systems and initiatives to reduce hazardous wastes.</t>
  </si>
  <si>
    <t xml:space="preserve"> </t>
  </si>
  <si>
    <t xml:space="preserve">Was
Previously
Identified
in the last          P2 Plan  </t>
  </si>
  <si>
    <t>City</t>
  </si>
  <si>
    <t>Province</t>
  </si>
  <si>
    <t>Postal Code</t>
  </si>
  <si>
    <t>SUPPORTING DOCUMENTATION</t>
  </si>
  <si>
    <t>Pollution Prevention (P2) Plan</t>
  </si>
  <si>
    <t xml:space="preserve">Pollution Prevention (P2) Plan </t>
  </si>
  <si>
    <r>
      <t xml:space="preserve">          1. The subject pollutants output for the entire facility shall be included.
          2. The information in columns 3.2.2.1 to 3.2.2.11 is based on a recent 12-month period. Take the quantities from the annual inventory figures.
              If these figures are not available, use a shorter duration and pro-rate the numbers to 12 months.
          3. Average concentration into sanitary or combined sewer shall be the average of the monitoring results conducted within a recent 12-month period.
          4. Subject pollutant generated as by-products and destroyed onsite through incineration, chemical break-down, etc. may not be applicable.
          5. If necessary, use unit conversion tools (e.g. </t>
    </r>
    <r>
      <rPr>
        <b/>
        <sz val="10"/>
        <rFont val="Arial"/>
        <family val="2"/>
      </rPr>
      <t>http://www.unit-conversion.info/</t>
    </r>
    <r>
      <rPr>
        <sz val="10"/>
        <rFont val="Arial"/>
        <family val="2"/>
      </rPr>
      <t>) to convert all units into standard metric units (e.g. kg, litre, etc.)</t>
    </r>
  </si>
  <si>
    <t xml:space="preserve">Notes: </t>
  </si>
  <si>
    <r>
      <t xml:space="preserve">1. The following guidelines will assist industries in completing and submitting the pollution prevention plan as required.
2. Information marked by </t>
    </r>
    <r>
      <rPr>
        <b/>
        <sz val="9"/>
        <rFont val="Arial"/>
        <family val="2"/>
      </rPr>
      <t>*</t>
    </r>
    <r>
      <rPr>
        <sz val="9"/>
        <rFont val="Arial"/>
        <family val="2"/>
      </rPr>
      <t xml:space="preserve"> is not mandatory by the City of Toronto Municipal Code Chapter 681. They are requested
    as data/information to complete this Pollution Prevention Plan.
3. The spreadsheet can be expanded with rows to list all applicable records (e.g. subject pollutants, pollution
    generation processes, input materials that contain subject pollutants, etc.). Attach additional sheets if space is
    not enough to include all the information.
4. Refer to City of Toronto Municipal Code Chapter 681 for reference of legal requirements.</t>
    </r>
  </si>
  <si>
    <t>1.1</t>
  </si>
  <si>
    <t>Name of the facility for which the Pollution Prevention (P2) Plan is being prepared.</t>
  </si>
  <si>
    <t>Full legal name of the main corporation that owns the facility.</t>
  </si>
  <si>
    <t>Address of the facility for which the Pollution Prevention (P2) Plan is being prepared.</t>
  </si>
  <si>
    <t>Mailing address of the facility if different from facility address.</t>
  </si>
  <si>
    <t>POLICY OF ENVIRONMENTAL MANAGEMENT</t>
  </si>
  <si>
    <t>REVIEW OF PREVIOUS POLLUTION PREVENTION PLAN AND PLAN SCOPE</t>
  </si>
  <si>
    <r>
      <rPr>
        <b/>
        <sz val="10"/>
        <rFont val="Arial"/>
        <family val="2"/>
      </rPr>
      <t>Subject pollutants</t>
    </r>
    <r>
      <rPr>
        <sz val="10"/>
        <rFont val="Arial"/>
        <family val="2"/>
      </rPr>
      <t xml:space="preserve"> identified in both previous and current reporting periods. Table 3 of the City of Toronto Municipal Code, Chapter 681 lists all the subject pollutants that shall be reported in a Pollution Prevention (P2) Plan, which include </t>
    </r>
    <r>
      <rPr>
        <b/>
        <sz val="10"/>
        <rFont val="Arial"/>
        <family val="2"/>
      </rPr>
      <t xml:space="preserve">12 heavy metals </t>
    </r>
    <r>
      <rPr>
        <sz val="10"/>
        <rFont val="Arial"/>
        <family val="2"/>
      </rPr>
      <t xml:space="preserve">(i.e. arsenic, cadmium, cobalt, chromium, copper, hexavalent chromium, mercury, molybdenum, nickel, lead, selenium and zinc) and </t>
    </r>
    <r>
      <rPr>
        <b/>
        <sz val="10"/>
        <rFont val="Arial"/>
        <family val="2"/>
      </rPr>
      <t>21 organic substances</t>
    </r>
    <r>
      <rPr>
        <sz val="10"/>
        <rFont val="Arial"/>
        <family val="2"/>
      </rPr>
      <t xml:space="preserve"> (i.e. benzene, chloroform, 1,2-dichlorobenzene, 1,4-dichloroethylene, cis-1,2-dichloroethylene, trans-1,3-dichloropropylene, ethyl benzene, methylene chloride, 1,1,2,2-tetrachloroethane, tetrachloroethylene, toluene, trichloroethylene, total xylene, di-n-butyl phthalate, bis (2-ethylhexyl) phthalate, nonylphenols, nonylphenols ethoxylates, PCBs, 3,3'-dichlorobenzidine, pentachlorophenol and total PAHs).</t>
    </r>
  </si>
  <si>
    <t>Was the subject pollutant identified in the previous reporting period (i.e. 2007 - 2013)? If yes, click the checkbox to select.</t>
  </si>
  <si>
    <t>Or, is the subject pollutant identified in the current reporting period (i.e. 2013 - 2019)? If yes, click the checkbox to select.</t>
  </si>
  <si>
    <t>Process names that generated subject pollutant (e.g. Electroless Copper Plating). Also briefly describe the process. Do not include any proprietary names. Give a generic description. A process may include all operations in the process (e.g. a zinc electroplating process can include all cleaning, rinsing, and plating operations). If there is more than one process for the particular subject pollutant, they should all be listed. If required, attach a separate sheet.</t>
  </si>
  <si>
    <t>Was this subject pollutant determined for reduction in previous reporting period (i.e. 2007 - 2013)?</t>
  </si>
  <si>
    <t>% of reduction target set in previous reporting period (i.e. 2007 - 2013).</t>
  </si>
  <si>
    <t>Was the reduction determined in the previous reporting period (i.e 2007 - 2013) continued or is this a new reduction in the current reporting period (i.e. 2013 - 2019)?</t>
  </si>
  <si>
    <t>Have P2 options been identified for implementation in this reporting?</t>
  </si>
  <si>
    <t>INVENTORY OF SUBJECT POLLUTANTS - INPUT</t>
  </si>
  <si>
    <r>
      <rPr>
        <b/>
        <sz val="10"/>
        <rFont val="Arial"/>
        <family val="2"/>
      </rPr>
      <t>A.</t>
    </r>
    <r>
      <rPr>
        <sz val="10"/>
        <rFont val="Arial"/>
        <family val="2"/>
      </rPr>
      <t xml:space="preserve"> To reduce or eliminate the generation of subject pollutants, it is important that current discharge (through air emissions, sewage and/or disposed/recycled wastes) be qualified and quantified so that opportunities for pollution prevention may be determined. All waste streams that contain subject pollutants should be identified and evaluated.                                                                                                      </t>
    </r>
    <r>
      <rPr>
        <b/>
        <sz val="10"/>
        <rFont val="Arial"/>
        <family val="2"/>
      </rPr>
      <t>B.</t>
    </r>
    <r>
      <rPr>
        <sz val="10"/>
        <rFont val="Arial"/>
        <family val="2"/>
      </rPr>
      <t xml:space="preserve"> The mass balance in the plan is for “Facility Level” and not “Process Level”. This mass balance can assist in identifying the targets and their potential reductions. A process level material balance is required in working out the details of generating pollution prevention options. </t>
    </r>
  </si>
  <si>
    <t>3.1.1</t>
  </si>
  <si>
    <t>How to calculate input amount of subject pollutants - see notes in the spreadsheet</t>
  </si>
  <si>
    <t>Input sources/materials that contain the subject pollutant. If possible, list each material. If multiple similar materials/chemicals contribute to one source, they can be consolidated as one source. All the sources/materials should be listed and grouped under the particular subject pollutant. Expand the spreadsheet if more space is needed. When expanding, copy the formula provided in the cells for calculations.</t>
  </si>
  <si>
    <t>INVENTORY OF SUBJECT POLLUTANTS - OUTPUT</t>
  </si>
  <si>
    <t>3.2.1</t>
  </si>
  <si>
    <t>How to calculate output amount of subject pollutants - see notes in the spreadsheet</t>
  </si>
  <si>
    <t>The quantity of subject pollutant should be calculated if wastes that are not covered elsewhere are disposed/ treated/discharged.</t>
  </si>
  <si>
    <t>Subject pollutant discharged into the sanitary or combined sewer, presented in kilograms, by multiplying 3.2.2.6 (if necessary, with appropriate conversion factor) by 3.2.2.7.</t>
  </si>
  <si>
    <t>Quantity of subject pollutant destroyed onsite such as incineration, chemical break-down, etc., if applicable.</t>
  </si>
  <si>
    <t>Total output = sum from 3.2.2.1 to 3.2.2.5 and from 3.2.2.8 to 3.2.2.10.</t>
  </si>
  <si>
    <t>INVENTORY OF SUBJECT POLLUTANTS - MASS BALANCE</t>
  </si>
  <si>
    <t>3.3.1</t>
  </si>
  <si>
    <t>How to calculate mass balance of subject pollutants - see notes in the spreadsheet</t>
  </si>
  <si>
    <t>See 3.1.2.7 - Inventory of Subject Pollutants - Input</t>
  </si>
  <si>
    <t>See 3.2.2.1 - Inventory of Subject Pollutants - Output</t>
  </si>
  <si>
    <t>3.3.4</t>
  </si>
  <si>
    <t>Non-Productive Output (NPO)</t>
  </si>
  <si>
    <t>See 3.2.2.2 - Inventory of Subject Pollutants - Output</t>
  </si>
  <si>
    <t>See 3.2.2.3 - Inventory of Subject Pollutants - Output</t>
  </si>
  <si>
    <t>See 3.2.2.4 - Inventory of Subject Pollutants - Output</t>
  </si>
  <si>
    <t>See 3.2.2.5 - Inventory of Subject Pollutants - Output</t>
  </si>
  <si>
    <t>See 3.2.2.8 - Inventory of Subject Pollutants - Output</t>
  </si>
  <si>
    <t>See 3.2.2.9 - Inventory of Subject Pollutants - Output</t>
  </si>
  <si>
    <t>See 3.2.2.10 - Inventory of Subject Pollutants - Output</t>
  </si>
  <si>
    <t>Non Productive Output (NPO) divided by total input is the NPO Ratio.</t>
  </si>
  <si>
    <t>CURRENT WASTE MANAGEMENT PRACTICES</t>
  </si>
  <si>
    <t>See 2.4 - Pollution Generating Process Identified.</t>
  </si>
  <si>
    <t>For each subject pollutant and pollution generating process identified, if applicable, provide details of currently implemented pollution prevention practices, which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t>
  </si>
  <si>
    <r>
      <t xml:space="preserve">Provide details of </t>
    </r>
    <r>
      <rPr>
        <b/>
        <u/>
        <sz val="10"/>
        <rFont val="Arial"/>
        <family val="2"/>
      </rPr>
      <t>onsite</t>
    </r>
    <r>
      <rPr>
        <sz val="10"/>
        <rFont val="Arial"/>
        <family val="2"/>
      </rPr>
      <t xml:space="preserve"> waste treatment including physical/chemical reduction, incineration, treatment and break-down, etc. Also if applicable, details of how subject pollutant is reclaimed and reused back into onsite production processes.</t>
    </r>
  </si>
  <si>
    <t>POLLUTION PREVENTION OPPORTUNITY IDENTIFICATION</t>
  </si>
  <si>
    <t>Determined pollution prevention options and practices, which can be, but not limited to, avoidance and elimination of polluting products or materials through material substitution and product reformulation; reduction in the use of polluting products or materials; elimination and reduction of generating polluting by-products; increasing efficiency of equipment and material usage through process change, equipment modification and improving operation performance; and recycling and reuse of polluting materials, wastes and by-products.</t>
  </si>
  <si>
    <t>IMPLEMENTATION SCHEDULE</t>
  </si>
  <si>
    <t>See 5.2 - Pollution Prevention Options.</t>
  </si>
  <si>
    <t>Implementation Timeline</t>
  </si>
  <si>
    <t>6.2.1</t>
  </si>
  <si>
    <t>Starting date of implementation.</t>
  </si>
  <si>
    <t>6.2.2</t>
  </si>
  <si>
    <t>Target of Reduction into Sewer Discharge</t>
  </si>
  <si>
    <t>6.3.1</t>
  </si>
  <si>
    <t>6.3.2</t>
  </si>
  <si>
    <t>DECLARATION</t>
  </si>
  <si>
    <t>Quantity of input sources/materials containing subject pollutant that is purchased based on a recent 12-month period.</t>
  </si>
  <si>
    <t>Average concentration of input sources/materials containing subject pollutant, based on a recent 12-month period. If the concentration is not known, an analysis may be required to get the information.</t>
  </si>
  <si>
    <t>The total of EACH input sources/materials containing subject pollutant by multiplying 3.1.2.4 by 3.1.2.5.</t>
  </si>
  <si>
    <t>The total input of a subject pollutant is the sum of all input sources/materials containing subject pollutant, hence the sum of all sub totals in 3.1.2.6.</t>
  </si>
  <si>
    <t>Subject pollutant into manufactured products, in kilograms.</t>
  </si>
  <si>
    <t>The volume (in litres) of wastewater discharged into the sanitary or combined sewer from the facility’s final discharge point(s) should be determined. If the facility doesn’t have a flow meter to measure the discharge, volume can normally be estimated by finding out the water intake to the facility (i.e. sum up the monthly volume on the water bills charged by the City of Toronto) and subtracting this from the amount of water lost to evaporation, and to products (if necessary, with appropriate conversion factor).</t>
  </si>
  <si>
    <t>The average concentration (milligrams per litre) of the subject pollutant from the facility’s final sanitary or combined sewer discharge point(s). If the average concentration of the subject pollutant is not known, it should be determined by collecting and analyzing sufficient sewer monitoring and testing samples to generate reliable data.</t>
  </si>
  <si>
    <t>Quantity of subject pollutant generated as by-products due to chemical reactions in operational processes, if applicable. This means subject pollutant does not exist in any input materials, but when mixed in the operational processes, subject pollutant is generated and exists in wastewater discharge due to the chemical reactions from process to process.</t>
  </si>
  <si>
    <t xml:space="preserve">Sub total of non-productive output of the subject pollutant (sum from 3.3.4.1 to 3.3.4.7), which has not ended up in any products, but is discharged, disposed, reused, recycled and destroyed. </t>
  </si>
  <si>
    <t>The difference between total input and output of the subject pollutant, which is the total input minus output into products and non-productive output (NPO).</t>
  </si>
  <si>
    <t>Declaration shall be signed and dated by the senior management official who is responsible for preparing the Pollution Prevention (P2) Plan.</t>
  </si>
  <si>
    <r>
      <t xml:space="preserve">Provide details of </t>
    </r>
    <r>
      <rPr>
        <b/>
        <u/>
        <sz val="10"/>
        <rFont val="Arial"/>
        <family val="2"/>
      </rPr>
      <t>offsite</t>
    </r>
    <r>
      <rPr>
        <sz val="10"/>
        <rFont val="Arial"/>
        <family val="2"/>
      </rPr>
      <t xml:space="preserve"> waste recycling, reuse and resale, which can be recyclable wastes, scrap raw materials and inventories, both in the same industry and different industries.</t>
    </r>
  </si>
  <si>
    <t>Among the process(es) that generated subject pollutant identified in the Pollution Prevention (P2) Scope (2.4), if they are targed for pollution reduction, re-enter here and provide details that may include all operations in the process (e.g. a zinc electroplating process can include all cleaning, rinsing, and plating operations). If required, attach a separate sheet.</t>
  </si>
  <si>
    <t>Target media such as air, water or solid that is targeted for pollution prevention.</t>
  </si>
  <si>
    <t>Specify details on how to implement (e.g. how to change product formula, modify specific process/operation to improve efficiency and/or decrease consumption of input of raw materials, water and energy to reduce the production of subject pollutants, etc.).</t>
  </si>
  <si>
    <t>Enter the expected/estimated possible reduction (%) of the subject pollutant output through each target media by the end of implementation of all pollution prevention options identified.</t>
  </si>
  <si>
    <t>Reduction in percentage (%) of the subject pollutant's discharge into sanitary or combined sewers in the whole third year (i.e. 2016).</t>
  </si>
  <si>
    <t>Reduction in percentage (%) of the subject pollutant's discharge into sanitary or combined sewers in the whole sixth year (i.e. 2019).</t>
  </si>
  <si>
    <t>GUIDELINES FOR COMPLETING A POLLUTION PREVENTION (P2) PLAN</t>
  </si>
  <si>
    <t>MOECC Waste Generator Number</t>
  </si>
  <si>
    <t>SUBMIT THE COMPLETED POLLUTION PREVENTION PLAN</t>
  </si>
  <si>
    <t>A. By mail, send to:</t>
  </si>
  <si>
    <t>B. By email, send to:</t>
  </si>
  <si>
    <t>C. By fax, send to:</t>
  </si>
  <si>
    <t>All Other Metal Ore Mining</t>
  </si>
  <si>
    <t>All Other Nonmetallic Mineral Mining</t>
  </si>
  <si>
    <t>Arsenic (total)</t>
  </si>
  <si>
    <t>Cadmium (total)</t>
  </si>
  <si>
    <t>Chromium (hexavalent)</t>
  </si>
  <si>
    <t>Chromium (total)</t>
  </si>
  <si>
    <t>Cobalt (total)</t>
  </si>
  <si>
    <t>Primary Smelting and Refining of Nonferrous Metal</t>
  </si>
  <si>
    <t>Copper (total)</t>
  </si>
  <si>
    <t>Lead (total)</t>
  </si>
  <si>
    <t>Mercury (total)</t>
  </si>
  <si>
    <t>Molybdenum (total)</t>
  </si>
  <si>
    <t>Nickel (total)</t>
  </si>
  <si>
    <t>Selenium (total)</t>
  </si>
  <si>
    <t>Fabricated Structural Metal Manufacturing</t>
  </si>
  <si>
    <t>Zinc (total)</t>
  </si>
  <si>
    <t>Metal Window and Door Manufacturing</t>
  </si>
  <si>
    <t>3,3'-dichlorobenzidine</t>
  </si>
  <si>
    <t>Other Metal Container Manufacturing</t>
  </si>
  <si>
    <t>Electroplating, Plating, Polishing, Anodizing, and Coloring</t>
  </si>
  <si>
    <t>Other Metal Valve and Pipe Fitting Manufacturing</t>
  </si>
  <si>
    <t>Nonylphenols</t>
  </si>
  <si>
    <t>Nonylphenol ethoxylates</t>
  </si>
  <si>
    <t>Electronic Coil, Transformer, and Other Inductor Manufacturing</t>
  </si>
  <si>
    <t>Yarn Spinning Mills</t>
  </si>
  <si>
    <t>Xylenes (total)</t>
  </si>
  <si>
    <t>Yarn Texturizing, Throwing, and Twisting Mills</t>
  </si>
  <si>
    <t>Thread Mills</t>
  </si>
  <si>
    <t>Broadwoven Fabric Mills</t>
  </si>
  <si>
    <t>Narrow Fabric Mills</t>
  </si>
  <si>
    <t>Nonwoven Fabric Mills</t>
  </si>
  <si>
    <t>Weft Knit Fabric Mills</t>
  </si>
  <si>
    <t>Other Knit Fabric and Lace Mills</t>
  </si>
  <si>
    <t>Broadwoven Fabric Finishing Mills</t>
  </si>
  <si>
    <t>Textile and Fabric Finishing (except Broadwoven Fabric) Mills</t>
  </si>
  <si>
    <t>Fabric Coating Mills</t>
  </si>
  <si>
    <t>Carpet and Rug Mills</t>
  </si>
  <si>
    <t>Rope, Cordage, and Twine Mills</t>
  </si>
  <si>
    <t>Tire Cord and Tire Fabric Mills</t>
  </si>
  <si>
    <t>All Other Miscellaneous Textile Product Mills</t>
  </si>
  <si>
    <t>Sheer Hosiery Mills</t>
  </si>
  <si>
    <t>Other Hosiery and Sock Mills</t>
  </si>
  <si>
    <t>Outerwear Knitting Mills</t>
  </si>
  <si>
    <t>Underwear and Nightwear Knitting Mills</t>
  </si>
  <si>
    <t>Commercial Lithographic Printing</t>
  </si>
  <si>
    <t>Commercial Gravure Printing</t>
  </si>
  <si>
    <t>Quick Printing</t>
  </si>
  <si>
    <t>Manifold Business Forms Printing</t>
  </si>
  <si>
    <t>Other Commercial Printing</t>
  </si>
  <si>
    <t>School and Employee Bus Transportation</t>
  </si>
  <si>
    <t>All Other Transit and Ground Passenger Transportation</t>
  </si>
  <si>
    <t>Scenic and Sightseeing Transportation, Other</t>
  </si>
  <si>
    <t>Other Support Activities for Road Transportation</t>
  </si>
  <si>
    <t>General Medical and Surgical Hospitals</t>
  </si>
  <si>
    <t>Car Washes</t>
  </si>
  <si>
    <t>All Other Automotive Repair and Maintenance</t>
  </si>
  <si>
    <t>Dry cleaning and Laundry Services (except Coin-Operated)</t>
  </si>
  <si>
    <t>Leather and Hide Tanning and Finishing</t>
  </si>
  <si>
    <t>Petrochemical Manufacturing</t>
  </si>
  <si>
    <t>All Other Basic Inorganic Chemical Manufacturing</t>
  </si>
  <si>
    <t>All Other Basic Organic Chemical Manufacturing</t>
  </si>
  <si>
    <t>Pharmaceutical Preparation Manufacturing</t>
  </si>
  <si>
    <t>Paint and Coating Manufacturing</t>
  </si>
  <si>
    <t>All Other Miscellaneous Chemical Product and Preparation Manufacturing</t>
  </si>
  <si>
    <t>All Other Plastics Product Manufacturing</t>
  </si>
  <si>
    <t xml:space="preserve"> Position/Title</t>
  </si>
  <si>
    <t xml:space="preserve"> Business Fax Number</t>
  </si>
  <si>
    <t>Title:</t>
  </si>
  <si>
    <t>Signature</t>
  </si>
  <si>
    <t>Date:</t>
  </si>
  <si>
    <t>(yyyy-mm-dd)</t>
  </si>
  <si>
    <t>Unaccounted
Quantity
(kg)</t>
  </si>
  <si>
    <t>Current Offsite Waste
Disposal Practices</t>
  </si>
  <si>
    <t>It is recommended that supporting documentation such as subject pollutant information from suppliers and sample results used in the calculations be included in the submission of this P2 Plan.</t>
  </si>
  <si>
    <t>North American Industrial Classification System (NAICS) Number: Appendix 1 in the City of Toronto Municipal Code, Chapter 681 lists the numbers and industry descriptions. If the industry is not listed in Appendix 1, find the number and description from NAICS sources available (e.g. Statistics Canada website).</t>
  </si>
  <si>
    <r>
      <t>A.</t>
    </r>
    <r>
      <rPr>
        <sz val="10"/>
        <rFont val="Arial"/>
        <family val="2"/>
      </rPr>
      <t xml:space="preserve"> It is essential to the success of a Pollution Prevention (P2) Program that the senior management of the facility is committed to improving the corporation’s environmental performance by reducing or eliminating the generation of subject pollutants at the source. The policy statement should state why a Pollution Prevention Program is being established, what is to be accomplished in qualitative terms, and who will do it. The policy may refer to your organization’s involvement with other environmental initiatives such as ISO 14001, energy and water conservation, environmental management systems and initiatives to reduce hazardous wastes.
</t>
    </r>
    <r>
      <rPr>
        <b/>
        <sz val="10"/>
        <rFont val="Arial"/>
        <family val="2"/>
      </rPr>
      <t xml:space="preserve">B. </t>
    </r>
    <r>
      <rPr>
        <sz val="10"/>
        <rFont val="Arial"/>
        <family val="2"/>
      </rPr>
      <t>If applicable, state/attach the organization's environmental policy. Attach separate sheet if more space is needed. A pre-printed environmental policy can be attached to the end of the Pollution Prevention Plan for submission.</t>
    </r>
  </si>
  <si>
    <t>% of reduction actually achieved by the end of the previous reporting (i.e. 2013).</t>
  </si>
  <si>
    <t>Inventory of input sources/material containing subject pollutant, which is the difference of starting inventory minus ending inventory based on a 12-month period.</t>
  </si>
  <si>
    <t>Sum of purchased quantity and inventory input of the input material/resource based on a 12-month period.</t>
  </si>
  <si>
    <t>If subject pollutant is released to the air from the facility, for a true material balance, it is necessary to know the amount discharged to other media. Thus to determine the quantity of subject pollutant released into the air, it should be calculated by the cubic metres per year of air emission discharged from the facility, multiplying the average concentration of the subject pollutant in the emitted air emission. If this figure cannot be determined from known average concentration values, then sampling and analysis may be required.</t>
  </si>
  <si>
    <t>If subject pollutant and/or input materials are recycled/re-used offsite, it is necessary to know the amount recycled/reused. Thus, to determine the quantity of subject pollutants recycled/reused, may need to calculate both raw materials reused and waste recycled/reused.</t>
  </si>
  <si>
    <t>Ending date of implementation.</t>
  </si>
  <si>
    <r>
      <t xml:space="preserve">As the </t>
    </r>
    <r>
      <rPr>
        <b/>
        <u/>
        <sz val="10"/>
        <rFont val="Arial"/>
        <family val="2"/>
      </rPr>
      <t>senior management official</t>
    </r>
    <r>
      <rPr>
        <sz val="10"/>
        <rFont val="Arial"/>
        <family val="2"/>
      </rPr>
      <t xml:space="preserve"> at this facility</t>
    </r>
    <r>
      <rPr>
        <b/>
        <sz val="10"/>
        <rFont val="Arial"/>
        <family val="2"/>
      </rPr>
      <t xml:space="preserve">, </t>
    </r>
    <r>
      <rPr>
        <sz val="10"/>
        <rFont val="Arial"/>
        <family val="2"/>
      </rPr>
      <t xml:space="preserve">I </t>
    </r>
    <r>
      <rPr>
        <b/>
        <u/>
        <sz val="10"/>
        <rFont val="Arial"/>
        <family val="2"/>
      </rPr>
      <t>represent and declare</t>
    </r>
    <r>
      <rPr>
        <sz val="10"/>
        <rFont val="Arial"/>
        <family val="2"/>
      </rPr>
      <t xml:space="preserve"> that this Pollution Prevention (P2) Plan and all information and supporting documentation contained in or with this Plan comply with Chapter 681 and are accurate and complete to the best of my knowledge. I undertake to comply with this Plan and make it readily available for inspection at the subject premises by the representatives of the City of Toronto.</t>
    </r>
  </si>
  <si>
    <t xml:space="preserve">%
of
NPO
</t>
  </si>
  <si>
    <t>BUSINESS CONTACT INFORMATION</t>
  </si>
  <si>
    <t xml:space="preserve"> Name (First, Last)</t>
  </si>
  <si>
    <t xml:space="preserve"> Business Telephone Number</t>
  </si>
  <si>
    <t xml:space="preserve"> Business Email</t>
  </si>
  <si>
    <t>This document is designated by the City of Toronto for use by the industrial sectors, such as metal finishing, manufacturers, food processors, industrial laundry and other industrial sectors that the City of Toronto may specify from time to time, as a Pollution Prevention (P2) Plan, pursuant to Municipal Code Chapter 681. A completed Pollution Prevention (P2) Plan must be submitted to Toronto Water every six years and a copy kept at the facility for inspection by the City. If you would like a copy of this form in an alternate accessible format, please contact 311 (www.toronto.ca/311).</t>
  </si>
  <si>
    <t>The contact information of the senior management official, which includes name, position/title, business telephone number, business fax number and business email. Normally this should be the most senior management person at the facility.</t>
  </si>
  <si>
    <t>The contact information of an alternate contact person (if applicable), which includes name, position/title, business telephone number, business fax number and business email.</t>
  </si>
  <si>
    <t>Facility Address (Street Number, Name, Suite/Unit Number, City, Province, Postal Code)</t>
  </si>
  <si>
    <t>Name (First, Last):</t>
  </si>
  <si>
    <t xml:space="preserve">15-0041 2017-01  </t>
  </si>
  <si>
    <t xml:space="preserve">15-0041 2017-01 </t>
  </si>
  <si>
    <t xml:space="preserve">     2126 Kipling Avenue</t>
  </si>
  <si>
    <t xml:space="preserve">     Toronto, Ontario M9W 4K5</t>
  </si>
  <si>
    <t>If the industry generates wastes that fall within the scope of Regulation 347 of Ontario’s Environmental Protection Act, the waste generator must register through theMinistry of Environment, Conservation and Parks (MECP) HWIN System and have an assigned Waste Generator Number. This information is not mandatory by the City of Toronto Municipal Code, Chapter 681. It is requested for information purposes in this document.</t>
  </si>
  <si>
    <t>If subject pollutant is released into offsite disposed sludge/wastes (solids, liquids, etc.), it is necessary to know the amount disposed offsite. Thus, to determine the quantity of subject pollutants disposed in sludge/wastes, it should be calculated by litres/kilograms of sludge/wastes, multiplying the concentration of the subject pollutant in the sludge/wastes. The quantity (litres or kilograms) of disposed sludge/wastes can be calculated with the waste disposal reporting information through MECPHWIN System, and/or internal other waste management records. If the average concentration of the subject pollutant in sludge is not known, it should be determined by collecting and analyzing sufficient samples to generate reliable data.</t>
  </si>
  <si>
    <t>Provide details of offsite waste treatment and disposal including all registered/regulated wastes (i.e. disposed wastes that are reported to MECPthrough HWIN System).</t>
  </si>
  <si>
    <t xml:space="preserve">    416-392-9338</t>
  </si>
  <si>
    <t>The column titles for this worksheet are in rows 2, 5, 17, and 28. 
They span cells J2, B5 through C5, B17 through C17, and B28 through C28. 
The data spans cells B4, B6 through J16, B18 through H27, and B29.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</si>
  <si>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5, 6, and 7. 
They span cells J2, B5, B6 through J6, and B7 through J7. 
The data spans cells B8 through J21.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</si>
  <si>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5, 6, 9, 10, 20, and 21. 
They span cells I2, B5, B6, B9 through I9, C10 through I10, B20 through I20, and C21 through I21. 
The data spans cells B7, B11 through I19, B22 through I34, B37, and B39.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</si>
  <si>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5, 8, and 9. 
They span cells M2, B4, B5, B8 through M8, and C9 through M9. 
The data spans cells B7, B10 through M17, and B18 through B21.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</si>
  <si>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5, 6, 9, and 11. 
They span cells N2, B5, B6, B9 through N10, and C11 through N11. 
The data spans cells B7, B12 through N19, and B20 through B28.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</si>
  <si>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The column titles for this worksheet are in rows 2, 5, 6, and 7. 
They span cells G2, B5, B6 through G6, C7 through G7, and B8 through G15. 
The data spans cells B8 through G15, and B16 through B19.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 </t>
  </si>
  <si>
    <t>The column titles for this worksheet are in rows 2, 5, 6, and 7. 
They span cells K2, B5, B6 through K6, and C7 through K7. 
The data spans cells B8 through K15, and B16 through B18.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</si>
  <si>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5, 7, and 8. 
They span cells G2, B5, B7 through G7, and C8 through G8. 
The data spans cells B9 through G16, and B17 through B19.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</si>
  <si>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5, 18, 20, and 29. 
They span cells G2, B5, B18, B20 through G20, and B29. 
The data spans cells B7 through F15, B21 through G24, B30, and B32. 
Various cells include comment annotations, describing further details to the fillable element defined in the text description.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</si>
  <si>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The column titles for this worksheet are in rows 2, 5, 8, 15, 18, 20, 30, 40, 53, 68, 74, 80, 88. 
They span cells G2, C5, B8 through C8, B15 through C15, B18 through C18, B20 through C20, B30 through C30, B40 through C40, B53 through C53, B68 through C68, B74 through C74, B80 through C80, B88 through C88. 
The data spans cells B7, B9 through C14, B16 through C17, C9, B21, C29, B21 through C29, B31 through C39, B41 through C52, B54 through C67, B69 through C73, B75 through C79, B81 through C87, C89, and B92.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</si>
</sst>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 ###\ \-\ ####"/>
    <numFmt numFmtId="165" formatCode="mmmm\ d\,\ yyyy"/>
    <numFmt numFmtId="166" formatCode="0.0"/>
    <numFmt numFmtId="167" formatCode="0.0000"/>
    <numFmt numFmtId="168" formatCode="#,##0.0000"/>
  </numFmts>
  <fonts count="34" x14ac:knownFonts="1">
    <font>
      <sz val="10"/>
      <name val="Arial"/>
    </font>
    <font>
      <sz val="10"/>
      <name val="Arial"/>
      <family val="2"/>
    </font>
    <font>
      <b/>
      <sz val="11"/>
      <name val="Arial"/>
      <family val="2"/>
    </font>
    <font>
      <b/>
      <sz val="14"/>
      <name val="Arial"/>
      <family val="2"/>
    </font>
    <font>
      <u/>
      <sz val="10"/>
      <color indexed="12"/>
      <name val="Arial"/>
      <family val="2"/>
    </font>
    <font>
      <b/>
      <sz val="10"/>
      <name val="Arial"/>
      <family val="2"/>
    </font>
    <font>
      <b/>
      <sz val="18"/>
      <name val="Arial"/>
      <family val="2"/>
    </font>
    <font>
      <sz val="14"/>
      <name val="Arial"/>
      <family val="2"/>
    </font>
    <font>
      <b/>
      <sz val="6"/>
      <name val="Arial"/>
      <family val="2"/>
    </font>
    <font>
      <sz val="10"/>
      <name val="Arial"/>
      <family val="2"/>
    </font>
    <font>
      <sz val="10"/>
      <name val="Helvetica"/>
      <family val="2"/>
    </font>
    <font>
      <u/>
      <sz val="10"/>
      <name val="Arial"/>
      <family val="2"/>
    </font>
    <font>
      <u/>
      <sz val="10"/>
      <name val="Helvetica"/>
      <family val="2"/>
    </font>
    <font>
      <b/>
      <sz val="14"/>
      <color indexed="12"/>
      <name val="Arial"/>
      <family val="2"/>
    </font>
    <font>
      <b/>
      <sz val="10"/>
      <color indexed="8"/>
      <name val="Arial"/>
      <family val="2"/>
    </font>
    <font>
      <sz val="10"/>
      <color indexed="10"/>
      <name val="Arial"/>
      <family val="2"/>
    </font>
    <font>
      <b/>
      <sz val="9"/>
      <name val="Arial"/>
      <family val="2"/>
    </font>
    <font>
      <b/>
      <sz val="9"/>
      <color indexed="10"/>
      <name val="Arial"/>
      <family val="2"/>
    </font>
    <font>
      <b/>
      <sz val="14"/>
      <color indexed="10"/>
      <name val="Arial"/>
      <family val="2"/>
    </font>
    <font>
      <sz val="9"/>
      <color indexed="10"/>
      <name val="Arial"/>
      <family val="2"/>
    </font>
    <font>
      <sz val="11"/>
      <name val="Arial"/>
      <family val="2"/>
    </font>
    <font>
      <i/>
      <sz val="10"/>
      <name val="Arial"/>
      <family val="2"/>
    </font>
    <font>
      <sz val="12"/>
      <name val="Arial"/>
      <family val="2"/>
    </font>
    <font>
      <sz val="9"/>
      <name val="Arial"/>
      <family val="2"/>
    </font>
    <font>
      <b/>
      <sz val="7"/>
      <name val="Arial"/>
      <family val="2"/>
    </font>
    <font>
      <sz val="9"/>
      <color indexed="81"/>
      <name val="Tahoma"/>
      <family val="2"/>
    </font>
    <font>
      <b/>
      <sz val="9"/>
      <color indexed="81"/>
      <name val="Tahoma"/>
      <family val="2"/>
    </font>
    <font>
      <u/>
      <sz val="8"/>
      <color indexed="12"/>
      <name val="Arial"/>
      <family val="2"/>
    </font>
    <font>
      <b/>
      <u/>
      <sz val="10"/>
      <name val="Arial"/>
      <family val="2"/>
    </font>
    <font>
      <b/>
      <sz val="12"/>
      <name val="Arial"/>
      <family val="2"/>
    </font>
    <font>
      <i/>
      <sz val="9"/>
      <name val="Helvetica"/>
      <family val="2"/>
    </font>
    <font>
      <sz val="10"/>
      <color indexed="12"/>
      <name val="Arial"/>
      <family val="2"/>
    </font>
    <font>
      <sz val="10"/>
      <color rgb="FFDDEBF7"/>
      <name val="Arial"/>
      <family val="2"/>
    </font>
    <font>
      <sz val="10"/>
      <color theme="0"/>
      <name val="Arial"/>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9" fillId="0" borderId="0"/>
  </cellStyleXfs>
  <cellXfs count="563">
    <xf numFmtId="0" fontId="0" fillId="0" borderId="0" xfId="0"/>
    <xf numFmtId="0" fontId="0" fillId="0" borderId="0" xfId="0" applyProtection="1">
      <protection hidden="1"/>
    </xf>
    <xf numFmtId="0" fontId="0" fillId="0" borderId="0" xfId="0" applyAlignment="1">
      <alignment horizontal="left" vertical="top"/>
    </xf>
    <xf numFmtId="0" fontId="0" fillId="2" borderId="1" xfId="0" applyFill="1" applyBorder="1"/>
    <xf numFmtId="15" fontId="0" fillId="2" borderId="1" xfId="0" applyNumberFormat="1" applyFill="1" applyBorder="1"/>
    <xf numFmtId="0" fontId="5" fillId="2" borderId="1" xfId="0" applyFont="1" applyFill="1" applyBorder="1"/>
    <xf numFmtId="0" fontId="0" fillId="3" borderId="0" xfId="0" applyFill="1"/>
    <xf numFmtId="0" fontId="7" fillId="3" borderId="0" xfId="0" applyFont="1" applyFill="1" applyAlignment="1">
      <alignment horizontal="center"/>
    </xf>
    <xf numFmtId="0" fontId="0" fillId="0" borderId="0" xfId="0" quotePrefix="1" applyAlignment="1">
      <alignment horizontal="left"/>
    </xf>
    <xf numFmtId="0" fontId="0" fillId="0" borderId="0" xfId="0" applyAlignment="1">
      <alignment horizontal="left"/>
    </xf>
    <xf numFmtId="0" fontId="15" fillId="3" borderId="0" xfId="0" applyFont="1" applyFill="1" applyAlignment="1">
      <alignment horizontal="center"/>
    </xf>
    <xf numFmtId="0" fontId="10" fillId="0" borderId="0" xfId="0" applyFont="1"/>
    <xf numFmtId="2" fontId="0" fillId="0" borderId="0" xfId="0" applyNumberFormat="1"/>
    <xf numFmtId="0" fontId="9" fillId="0" borderId="0" xfId="0" applyFont="1"/>
    <xf numFmtId="0" fontId="27" fillId="0" borderId="7" xfId="1" applyFont="1" applyFill="1" applyBorder="1" applyAlignment="1" applyProtection="1">
      <alignment vertical="center"/>
    </xf>
    <xf numFmtId="0" fontId="0" fillId="5" borderId="0" xfId="0" applyFill="1"/>
    <xf numFmtId="0" fontId="9" fillId="5" borderId="0" xfId="2" applyFill="1"/>
    <xf numFmtId="0" fontId="9" fillId="0" borderId="0" xfId="2"/>
    <xf numFmtId="0" fontId="1" fillId="0" borderId="0" xfId="0" applyFont="1"/>
    <xf numFmtId="0" fontId="0" fillId="6" borderId="0" xfId="0" applyFill="1"/>
    <xf numFmtId="0" fontId="8" fillId="6" borderId="0" xfId="0" applyFont="1" applyFill="1" applyAlignment="1">
      <alignment horizontal="left"/>
    </xf>
    <xf numFmtId="0" fontId="7" fillId="6" borderId="0" xfId="0" applyFont="1" applyFill="1" applyAlignment="1">
      <alignment horizontal="center"/>
    </xf>
    <xf numFmtId="0" fontId="6" fillId="6" borderId="0" xfId="0" applyFont="1" applyFill="1" applyAlignment="1">
      <alignment horizontal="right"/>
    </xf>
    <xf numFmtId="0" fontId="0" fillId="6" borderId="7" xfId="0" applyFill="1" applyBorder="1"/>
    <xf numFmtId="49" fontId="9" fillId="6" borderId="10" xfId="0" applyNumberFormat="1" applyFont="1" applyFill="1" applyBorder="1" applyAlignment="1">
      <alignment vertical="center"/>
    </xf>
    <xf numFmtId="0" fontId="0" fillId="6" borderId="18" xfId="0" applyFill="1" applyBorder="1"/>
    <xf numFmtId="0" fontId="0" fillId="6" borderId="21" xfId="0" applyFill="1" applyBorder="1"/>
    <xf numFmtId="0" fontId="0" fillId="6" borderId="15" xfId="0" applyFill="1" applyBorder="1"/>
    <xf numFmtId="0" fontId="0" fillId="6" borderId="16" xfId="0" applyFill="1" applyBorder="1"/>
    <xf numFmtId="0" fontId="0" fillId="6" borderId="0" xfId="0" applyFill="1" applyAlignment="1">
      <alignment horizontal="left" vertical="top"/>
    </xf>
    <xf numFmtId="0" fontId="0" fillId="6" borderId="4" xfId="0" applyFill="1" applyBorder="1"/>
    <xf numFmtId="0" fontId="2" fillId="6" borderId="0" xfId="0" applyFont="1" applyFill="1" applyAlignment="1">
      <alignment horizontal="left" vertical="center"/>
    </xf>
    <xf numFmtId="0" fontId="2" fillId="6" borderId="0" xfId="0" quotePrefix="1" applyFont="1" applyFill="1" applyAlignment="1">
      <alignment horizontal="left" vertical="center"/>
    </xf>
    <xf numFmtId="0" fontId="5" fillId="6" borderId="1" xfId="0" applyFont="1" applyFill="1" applyBorder="1" applyAlignment="1">
      <alignment horizontal="center" vertical="center"/>
    </xf>
    <xf numFmtId="0" fontId="0" fillId="6" borderId="8" xfId="0" applyFill="1" applyBorder="1" applyAlignment="1">
      <alignment horizontal="left" vertical="top"/>
    </xf>
    <xf numFmtId="0" fontId="0" fillId="6" borderId="2" xfId="0" applyFill="1" applyBorder="1" applyAlignment="1">
      <alignment horizontal="left" vertical="top"/>
    </xf>
    <xf numFmtId="0" fontId="0" fillId="6" borderId="2" xfId="0" applyFill="1" applyBorder="1"/>
    <xf numFmtId="0" fontId="5" fillId="6" borderId="3" xfId="0" applyFont="1" applyFill="1" applyBorder="1" applyAlignment="1">
      <alignment horizontal="right"/>
    </xf>
    <xf numFmtId="0" fontId="0" fillId="6" borderId="11" xfId="0" applyFill="1" applyBorder="1"/>
    <xf numFmtId="0" fontId="17" fillId="6" borderId="13" xfId="0" applyFont="1" applyFill="1" applyBorder="1"/>
    <xf numFmtId="0" fontId="14" fillId="6" borderId="1" xfId="0" applyFont="1" applyFill="1" applyBorder="1" applyAlignment="1">
      <alignment horizontal="center" vertical="center"/>
    </xf>
    <xf numFmtId="0" fontId="0" fillId="6" borderId="14" xfId="0" applyFill="1" applyBorder="1"/>
    <xf numFmtId="0" fontId="0" fillId="6" borderId="17" xfId="0" applyFill="1" applyBorder="1"/>
    <xf numFmtId="0" fontId="0" fillId="6" borderId="20" xfId="0" applyFill="1" applyBorder="1"/>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0" fontId="17" fillId="0" borderId="13" xfId="0" applyFont="1" applyBorder="1" applyAlignment="1">
      <alignment horizontal="center"/>
    </xf>
    <xf numFmtId="0" fontId="5" fillId="6" borderId="25" xfId="0" applyFont="1" applyFill="1" applyBorder="1" applyAlignment="1">
      <alignment horizontal="center" vertical="top" wrapText="1"/>
    </xf>
    <xf numFmtId="0" fontId="5" fillId="6" borderId="39" xfId="0" quotePrefix="1" applyFont="1" applyFill="1" applyBorder="1" applyAlignment="1">
      <alignment horizontal="center" vertical="top" wrapText="1"/>
    </xf>
    <xf numFmtId="0" fontId="5" fillId="6" borderId="23" xfId="0" applyFont="1" applyFill="1" applyBorder="1" applyAlignment="1">
      <alignment horizontal="center" vertical="center"/>
    </xf>
    <xf numFmtId="0" fontId="5" fillId="6" borderId="24" xfId="0" applyFont="1" applyFill="1" applyBorder="1" applyAlignment="1">
      <alignment horizontal="center" vertical="top" wrapText="1"/>
    </xf>
    <xf numFmtId="0" fontId="8" fillId="6" borderId="14" xfId="0" applyFont="1" applyFill="1" applyBorder="1" applyAlignment="1">
      <alignment horizontal="left"/>
    </xf>
    <xf numFmtId="0" fontId="5" fillId="6" borderId="25" xfId="0" quotePrefix="1" applyFont="1" applyFill="1" applyBorder="1" applyAlignment="1">
      <alignment horizontal="center" vertical="top" wrapText="1"/>
    </xf>
    <xf numFmtId="0" fontId="14" fillId="6" borderId="25" xfId="0" quotePrefix="1" applyFont="1" applyFill="1" applyBorder="1" applyAlignment="1">
      <alignment horizontal="center" vertical="top" wrapText="1"/>
    </xf>
    <xf numFmtId="0" fontId="14" fillId="6" borderId="25" xfId="0" applyFont="1" applyFill="1" applyBorder="1" applyAlignment="1">
      <alignment horizontal="center" vertical="top" wrapText="1"/>
    </xf>
    <xf numFmtId="0" fontId="18" fillId="6" borderId="30" xfId="0" quotePrefix="1" applyFont="1" applyFill="1" applyBorder="1" applyAlignment="1">
      <alignment horizontal="center"/>
    </xf>
    <xf numFmtId="0" fontId="19" fillId="6" borderId="12" xfId="0" applyFont="1" applyFill="1" applyBorder="1" applyAlignment="1">
      <alignment horizontal="center"/>
    </xf>
    <xf numFmtId="0" fontId="19" fillId="6" borderId="31" xfId="0" applyFont="1" applyFill="1" applyBorder="1" applyAlignment="1">
      <alignment horizontal="center"/>
    </xf>
    <xf numFmtId="0" fontId="5" fillId="6" borderId="24" xfId="0" quotePrefix="1" applyFont="1" applyFill="1" applyBorder="1" applyAlignment="1">
      <alignment horizontal="center" vertical="top" wrapText="1"/>
    </xf>
    <xf numFmtId="0" fontId="0" fillId="6" borderId="0" xfId="0" applyFill="1" applyAlignment="1">
      <alignment horizontal="left"/>
    </xf>
    <xf numFmtId="0" fontId="0" fillId="6" borderId="0" xfId="0" applyFill="1" applyAlignment="1">
      <alignment vertical="center"/>
    </xf>
    <xf numFmtId="0" fontId="0" fillId="6" borderId="10" xfId="0" applyFill="1" applyBorder="1" applyAlignment="1">
      <alignment horizontal="left" vertical="top"/>
    </xf>
    <xf numFmtId="0" fontId="0" fillId="6" borderId="11" xfId="0" applyFill="1" applyBorder="1" applyAlignment="1">
      <alignment horizontal="left" vertical="top"/>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5" xfId="0" applyFill="1" applyBorder="1"/>
    <xf numFmtId="0" fontId="0" fillId="6" borderId="1" xfId="0" applyFill="1" applyBorder="1"/>
    <xf numFmtId="0" fontId="0" fillId="6" borderId="14" xfId="0" applyFill="1" applyBorder="1" applyAlignment="1">
      <alignment horizontal="left" vertical="top"/>
    </xf>
    <xf numFmtId="0" fontId="0" fillId="6" borderId="51" xfId="0" applyFill="1" applyBorder="1"/>
    <xf numFmtId="0" fontId="0" fillId="6" borderId="17" xfId="0" applyFill="1" applyBorder="1" applyAlignment="1">
      <alignment horizontal="left" vertical="top"/>
    </xf>
    <xf numFmtId="0" fontId="8" fillId="6" borderId="17" xfId="0" applyFont="1" applyFill="1" applyBorder="1" applyAlignment="1">
      <alignment horizontal="left"/>
    </xf>
    <xf numFmtId="0" fontId="9" fillId="6" borderId="0" xfId="0" applyFont="1" applyFill="1"/>
    <xf numFmtId="0" fontId="11" fillId="6" borderId="0" xfId="0" applyFont="1" applyFill="1"/>
    <xf numFmtId="0" fontId="1" fillId="6" borderId="0" xfId="0" applyFont="1" applyFill="1" applyAlignment="1">
      <alignment horizontal="right"/>
    </xf>
    <xf numFmtId="0" fontId="5" fillId="6" borderId="0" xfId="0" applyFont="1" applyFill="1" applyAlignment="1">
      <alignment horizontal="left" vertical="top" wrapText="1"/>
    </xf>
    <xf numFmtId="164" fontId="0" fillId="6" borderId="0" xfId="0" applyNumberFormat="1" applyFill="1" applyProtection="1">
      <protection locked="0"/>
    </xf>
    <xf numFmtId="0" fontId="0" fillId="6" borderId="0" xfId="0" applyFill="1" applyAlignment="1">
      <alignment horizontal="left" vertical="center"/>
    </xf>
    <xf numFmtId="0" fontId="9" fillId="6" borderId="0" xfId="0" applyFont="1" applyFill="1" applyAlignment="1">
      <alignment horizontal="left" vertical="center"/>
    </xf>
    <xf numFmtId="0" fontId="20" fillId="6" borderId="0" xfId="0" applyFont="1" applyFill="1" applyAlignment="1">
      <alignment horizontal="left" vertical="top"/>
    </xf>
    <xf numFmtId="0" fontId="20" fillId="6" borderId="0" xfId="0" applyFont="1" applyFill="1" applyAlignment="1">
      <alignment horizontal="left" vertical="center"/>
    </xf>
    <xf numFmtId="0" fontId="20" fillId="6" borderId="0" xfId="0" applyFont="1" applyFill="1"/>
    <xf numFmtId="0" fontId="5" fillId="6" borderId="15" xfId="0" applyFont="1" applyFill="1" applyBorder="1" applyAlignment="1">
      <alignment horizontal="right"/>
    </xf>
    <xf numFmtId="0" fontId="5" fillId="6" borderId="16" xfId="0" applyFont="1" applyFill="1" applyBorder="1" applyAlignment="1">
      <alignment horizontal="right"/>
    </xf>
    <xf numFmtId="0" fontId="2" fillId="6" borderId="17" xfId="0" applyFont="1" applyFill="1" applyBorder="1" applyAlignment="1">
      <alignment horizontal="left" vertical="center"/>
    </xf>
    <xf numFmtId="0" fontId="5" fillId="6" borderId="17" xfId="0" quotePrefix="1" applyFont="1" applyFill="1" applyBorder="1" applyAlignment="1">
      <alignment horizontal="left" vertical="top"/>
    </xf>
    <xf numFmtId="0" fontId="0" fillId="6" borderId="18" xfId="0" applyFill="1" applyBorder="1" applyAlignment="1">
      <alignment horizontal="left" vertical="center"/>
    </xf>
    <xf numFmtId="0" fontId="20" fillId="6" borderId="17" xfId="0" applyFont="1" applyFill="1" applyBorder="1" applyAlignment="1">
      <alignment horizontal="left" vertical="center"/>
    </xf>
    <xf numFmtId="0" fontId="9" fillId="6" borderId="18" xfId="0" applyFont="1" applyFill="1" applyBorder="1" applyAlignment="1">
      <alignment horizontal="left" vertical="center"/>
    </xf>
    <xf numFmtId="0" fontId="20" fillId="6" borderId="17" xfId="0" applyFont="1" applyFill="1" applyBorder="1" applyAlignment="1">
      <alignment horizontal="left" vertical="top"/>
    </xf>
    <xf numFmtId="0" fontId="0" fillId="6" borderId="18" xfId="0" applyFill="1" applyBorder="1" applyAlignment="1">
      <alignment horizontal="left" vertical="top"/>
    </xf>
    <xf numFmtId="0" fontId="0" fillId="6" borderId="46" xfId="0" applyFill="1" applyBorder="1" applyAlignment="1">
      <alignment horizontal="left" vertical="top"/>
    </xf>
    <xf numFmtId="0" fontId="27" fillId="6" borderId="47" xfId="1" applyFont="1" applyFill="1" applyBorder="1" applyAlignment="1" applyProtection="1">
      <alignment vertical="center"/>
    </xf>
    <xf numFmtId="0" fontId="10" fillId="6" borderId="17" xfId="0" applyFont="1" applyFill="1" applyBorder="1"/>
    <xf numFmtId="0" fontId="10" fillId="6" borderId="0" xfId="0" applyFont="1" applyFill="1"/>
    <xf numFmtId="49" fontId="5" fillId="6" borderId="10" xfId="0" applyNumberFormat="1" applyFont="1" applyFill="1" applyBorder="1" applyAlignment="1">
      <alignment horizontal="left" vertical="center" wrapText="1"/>
    </xf>
    <xf numFmtId="49" fontId="5" fillId="6" borderId="10" xfId="0" applyNumberFormat="1" applyFont="1" applyFill="1" applyBorder="1" applyAlignment="1">
      <alignment horizontal="left" vertical="center"/>
    </xf>
    <xf numFmtId="0" fontId="5" fillId="6" borderId="12" xfId="0" applyFont="1" applyFill="1" applyBorder="1" applyAlignment="1">
      <alignment horizontal="center" vertical="center" wrapText="1"/>
    </xf>
    <xf numFmtId="0" fontId="11" fillId="6" borderId="0" xfId="0" applyFont="1" applyFill="1" applyProtection="1">
      <protection locked="0"/>
    </xf>
    <xf numFmtId="165" fontId="12" fillId="6" borderId="0" xfId="0" applyNumberFormat="1" applyFont="1" applyFill="1" applyAlignment="1" applyProtection="1">
      <alignment horizontal="left"/>
      <protection locked="0"/>
    </xf>
    <xf numFmtId="0" fontId="5" fillId="6" borderId="0" xfId="0" applyFont="1" applyFill="1" applyAlignment="1">
      <alignment horizontal="right"/>
    </xf>
    <xf numFmtId="0" fontId="0" fillId="6" borderId="18" xfId="0" applyFill="1" applyBorder="1" applyAlignment="1">
      <alignment horizontal="right"/>
    </xf>
    <xf numFmtId="165" fontId="12" fillId="6" borderId="17" xfId="0" applyNumberFormat="1" applyFont="1" applyFill="1" applyBorder="1" applyAlignment="1" applyProtection="1">
      <alignment horizontal="left"/>
      <protection locked="0"/>
    </xf>
    <xf numFmtId="0" fontId="0" fillId="6" borderId="20" xfId="0" applyFill="1" applyBorder="1" applyAlignment="1">
      <alignment vertical="center"/>
    </xf>
    <xf numFmtId="0" fontId="0" fillId="6" borderId="21" xfId="0" applyFill="1" applyBorder="1" applyAlignment="1">
      <alignment vertical="center"/>
    </xf>
    <xf numFmtId="0" fontId="0" fillId="6" borderId="47" xfId="0" applyFill="1" applyBorder="1"/>
    <xf numFmtId="0" fontId="29" fillId="6" borderId="35" xfId="0" applyFont="1" applyFill="1" applyBorder="1" applyAlignment="1">
      <alignment horizontal="left" vertical="center"/>
    </xf>
    <xf numFmtId="49" fontId="5" fillId="6" borderId="35" xfId="0" applyNumberFormat="1" applyFont="1" applyFill="1" applyBorder="1" applyAlignment="1">
      <alignment horizontal="left" vertical="center"/>
    </xf>
    <xf numFmtId="49" fontId="5" fillId="6" borderId="35" xfId="0" quotePrefix="1" applyNumberFormat="1" applyFont="1" applyFill="1" applyBorder="1" applyAlignment="1">
      <alignment horizontal="left" vertical="center"/>
    </xf>
    <xf numFmtId="49" fontId="9" fillId="6" borderId="36" xfId="0" applyNumberFormat="1" applyFont="1" applyFill="1" applyBorder="1" applyAlignment="1">
      <alignment vertical="center"/>
    </xf>
    <xf numFmtId="0" fontId="29" fillId="6" borderId="37" xfId="0" applyFont="1" applyFill="1" applyBorder="1" applyAlignment="1">
      <alignment horizontal="left" vertical="center"/>
    </xf>
    <xf numFmtId="0" fontId="0" fillId="6" borderId="29" xfId="0" applyFill="1" applyBorder="1"/>
    <xf numFmtId="0" fontId="29" fillId="6" borderId="46" xfId="0" applyFont="1" applyFill="1" applyBorder="1" applyAlignment="1">
      <alignment horizontal="left" vertical="center"/>
    </xf>
    <xf numFmtId="0" fontId="6" fillId="6" borderId="18" xfId="0" applyFont="1" applyFill="1" applyBorder="1" applyAlignment="1">
      <alignment horizontal="right"/>
    </xf>
    <xf numFmtId="0" fontId="5" fillId="6" borderId="12" xfId="0" applyFont="1" applyFill="1" applyBorder="1" applyAlignment="1">
      <alignment horizontal="center" vertical="top" wrapText="1"/>
    </xf>
    <xf numFmtId="0" fontId="0" fillId="6" borderId="3" xfId="0" applyFill="1" applyBorder="1"/>
    <xf numFmtId="0" fontId="8" fillId="6" borderId="19" xfId="0" applyFont="1" applyFill="1" applyBorder="1" applyAlignment="1">
      <alignment horizontal="left"/>
    </xf>
    <xf numFmtId="0" fontId="0" fillId="6" borderId="15" xfId="0" applyFill="1" applyBorder="1" applyAlignment="1">
      <alignment horizontal="left" vertical="top"/>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2" fillId="6" borderId="0" xfId="0" applyFont="1" applyFill="1" applyAlignment="1">
      <alignment vertical="center"/>
    </xf>
    <xf numFmtId="0" fontId="2" fillId="6" borderId="14" xfId="0" applyFont="1" applyFill="1" applyBorder="1" applyAlignment="1">
      <alignment vertical="center"/>
    </xf>
    <xf numFmtId="0" fontId="0" fillId="6" borderId="15" xfId="0" applyFill="1" applyBorder="1" applyAlignment="1">
      <alignment vertical="center"/>
    </xf>
    <xf numFmtId="0" fontId="0" fillId="6" borderId="16" xfId="0" applyFill="1" applyBorder="1" applyAlignment="1">
      <alignment vertical="center"/>
    </xf>
    <xf numFmtId="0" fontId="16" fillId="6" borderId="17" xfId="0" applyFont="1" applyFill="1" applyBorder="1"/>
    <xf numFmtId="0" fontId="17" fillId="6" borderId="32" xfId="0" applyFont="1" applyFill="1" applyBorder="1"/>
    <xf numFmtId="0" fontId="14" fillId="6" borderId="26" xfId="0" applyFont="1" applyFill="1" applyBorder="1" applyAlignment="1">
      <alignment horizontal="center" vertical="center"/>
    </xf>
    <xf numFmtId="0" fontId="14" fillId="6" borderId="27" xfId="0" applyFont="1" applyFill="1" applyBorder="1" applyAlignment="1">
      <alignment horizontal="center" vertical="center"/>
    </xf>
    <xf numFmtId="0" fontId="5" fillId="6" borderId="12" xfId="0" quotePrefix="1" applyFont="1" applyFill="1" applyBorder="1" applyAlignment="1">
      <alignment horizontal="center" vertical="top" wrapText="1"/>
    </xf>
    <xf numFmtId="0" fontId="14" fillId="6" borderId="12" xfId="0" quotePrefix="1" applyFont="1" applyFill="1" applyBorder="1" applyAlignment="1">
      <alignment horizontal="center" vertical="top" wrapText="1"/>
    </xf>
    <xf numFmtId="0" fontId="14" fillId="6" borderId="8" xfId="0" quotePrefix="1" applyFont="1" applyFill="1" applyBorder="1" applyAlignment="1">
      <alignment horizontal="center" vertical="top" wrapText="1"/>
    </xf>
    <xf numFmtId="0" fontId="14" fillId="6" borderId="8" xfId="0" applyFont="1" applyFill="1" applyBorder="1" applyAlignment="1">
      <alignment horizontal="center" vertical="top" wrapText="1"/>
    </xf>
    <xf numFmtId="0" fontId="5" fillId="6" borderId="31" xfId="0" applyFont="1" applyFill="1" applyBorder="1" applyAlignment="1">
      <alignment horizontal="center" vertical="top" wrapText="1"/>
    </xf>
    <xf numFmtId="0" fontId="29" fillId="6" borderId="17" xfId="0" applyFont="1" applyFill="1" applyBorder="1" applyAlignment="1">
      <alignment horizontal="left" vertical="center"/>
    </xf>
    <xf numFmtId="0" fontId="2" fillId="6" borderId="14" xfId="0" applyFont="1" applyFill="1" applyBorder="1" applyAlignment="1">
      <alignment horizontal="left" vertical="center"/>
    </xf>
    <xf numFmtId="0" fontId="2" fillId="6" borderId="15" xfId="0" applyFont="1" applyFill="1" applyBorder="1" applyAlignment="1">
      <alignment horizontal="left" vertical="center"/>
    </xf>
    <xf numFmtId="0" fontId="0" fillId="6" borderId="15" xfId="0" applyFill="1" applyBorder="1" applyAlignment="1">
      <alignment horizontal="left" vertical="center"/>
    </xf>
    <xf numFmtId="0" fontId="0" fillId="6" borderId="16" xfId="0" applyFill="1" applyBorder="1" applyAlignment="1">
      <alignment horizontal="left" vertical="center"/>
    </xf>
    <xf numFmtId="0" fontId="5" fillId="6" borderId="19" xfId="0" quotePrefix="1" applyFont="1" applyFill="1" applyBorder="1" applyAlignment="1">
      <alignment horizontal="left" vertical="top"/>
    </xf>
    <xf numFmtId="0" fontId="5" fillId="6" borderId="20" xfId="0" applyFont="1" applyFill="1" applyBorder="1" applyAlignment="1">
      <alignment horizontal="left" vertical="top" wrapText="1"/>
    </xf>
    <xf numFmtId="0" fontId="0" fillId="6" borderId="20" xfId="0" applyFill="1" applyBorder="1" applyAlignment="1">
      <alignment horizontal="left" vertical="top"/>
    </xf>
    <xf numFmtId="164" fontId="0" fillId="6" borderId="20" xfId="0" applyNumberFormat="1" applyFill="1" applyBorder="1" applyProtection="1">
      <protection locked="0"/>
    </xf>
    <xf numFmtId="0" fontId="29" fillId="6" borderId="58" xfId="0" applyFont="1" applyFill="1" applyBorder="1" applyAlignment="1">
      <alignment horizontal="left" vertical="center"/>
    </xf>
    <xf numFmtId="0" fontId="1" fillId="6" borderId="19" xfId="0" applyFont="1" applyFill="1" applyBorder="1" applyAlignment="1">
      <alignment horizontal="left" vertical="top"/>
    </xf>
    <xf numFmtId="0" fontId="8" fillId="6" borderId="15" xfId="0" applyFont="1" applyFill="1" applyBorder="1" applyAlignment="1">
      <alignment horizontal="left"/>
    </xf>
    <xf numFmtId="0" fontId="29" fillId="6" borderId="19" xfId="0" applyFont="1" applyFill="1" applyBorder="1" applyAlignment="1">
      <alignment horizontal="left" vertical="center"/>
    </xf>
    <xf numFmtId="0" fontId="2" fillId="6" borderId="20" xfId="0" applyFont="1" applyFill="1" applyBorder="1" applyAlignment="1">
      <alignment horizontal="left" vertical="center"/>
    </xf>
    <xf numFmtId="0" fontId="2" fillId="6" borderId="20" xfId="0" quotePrefix="1" applyFont="1" applyFill="1" applyBorder="1" applyAlignment="1">
      <alignment horizontal="left" vertical="center"/>
    </xf>
    <xf numFmtId="0" fontId="20" fillId="6" borderId="20" xfId="0" applyFont="1" applyFill="1" applyBorder="1" applyAlignment="1">
      <alignment vertical="center"/>
    </xf>
    <xf numFmtId="0" fontId="20" fillId="6" borderId="21" xfId="0" applyFont="1" applyFill="1" applyBorder="1" applyAlignment="1">
      <alignment vertical="center"/>
    </xf>
    <xf numFmtId="0" fontId="0" fillId="6" borderId="37" xfId="0" applyFill="1" applyBorder="1" applyAlignment="1">
      <alignment horizontal="left" vertical="top"/>
    </xf>
    <xf numFmtId="0" fontId="5" fillId="6" borderId="38" xfId="0" applyFont="1" applyFill="1" applyBorder="1" applyAlignment="1">
      <alignment horizontal="right"/>
    </xf>
    <xf numFmtId="0" fontId="5" fillId="6" borderId="28" xfId="0" applyFont="1" applyFill="1" applyBorder="1" applyAlignment="1">
      <alignment horizontal="center" vertical="center"/>
    </xf>
    <xf numFmtId="0" fontId="5" fillId="6" borderId="30" xfId="0"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pplyProtection="1">
      <alignment vertical="top" wrapText="1"/>
      <protection locked="0"/>
    </xf>
    <xf numFmtId="0" fontId="0" fillId="6" borderId="1" xfId="0" applyFill="1" applyBorder="1" applyAlignment="1" applyProtection="1">
      <alignment vertical="center" wrapText="1"/>
      <protection locked="0"/>
    </xf>
    <xf numFmtId="0" fontId="0" fillId="6" borderId="29" xfId="0" applyFill="1" applyBorder="1" applyAlignment="1" applyProtection="1">
      <alignment vertical="center" wrapText="1"/>
      <protection locked="0"/>
    </xf>
    <xf numFmtId="0" fontId="0" fillId="0" borderId="35" xfId="0" applyBorder="1"/>
    <xf numFmtId="0" fontId="6" fillId="6" borderId="16" xfId="0" applyFont="1" applyFill="1" applyBorder="1" applyAlignment="1">
      <alignment horizontal="right"/>
    </xf>
    <xf numFmtId="0" fontId="2" fillId="6" borderId="17" xfId="0" applyFont="1" applyFill="1" applyBorder="1" applyAlignment="1">
      <alignment vertical="center"/>
    </xf>
    <xf numFmtId="0" fontId="0" fillId="6" borderId="18" xfId="0" applyFill="1" applyBorder="1" applyAlignment="1">
      <alignment vertical="center"/>
    </xf>
    <xf numFmtId="0" fontId="2" fillId="6" borderId="20" xfId="0" applyFont="1" applyFill="1" applyBorder="1" applyAlignment="1">
      <alignment vertical="center"/>
    </xf>
    <xf numFmtId="0" fontId="2" fillId="6" borderId="21" xfId="0" applyFont="1" applyFill="1" applyBorder="1" applyAlignment="1">
      <alignment vertical="center"/>
    </xf>
    <xf numFmtId="0" fontId="7" fillId="6" borderId="15" xfId="0" applyFont="1" applyFill="1" applyBorder="1" applyAlignment="1">
      <alignment horizontal="center"/>
    </xf>
    <xf numFmtId="0" fontId="17" fillId="0" borderId="55" xfId="0" applyFont="1" applyBorder="1" applyAlignment="1">
      <alignment horizontal="center"/>
    </xf>
    <xf numFmtId="0" fontId="17" fillId="0" borderId="32" xfId="0" applyFont="1" applyBorder="1" applyAlignment="1">
      <alignment horizontal="center"/>
    </xf>
    <xf numFmtId="0" fontId="0" fillId="6" borderId="36" xfId="0" applyFill="1" applyBorder="1" applyAlignment="1">
      <alignment horizontal="left" vertical="top"/>
    </xf>
    <xf numFmtId="0" fontId="0" fillId="6" borderId="47" xfId="0" applyFill="1" applyBorder="1" applyAlignment="1">
      <alignment horizontal="left" vertical="top" wrapText="1"/>
    </xf>
    <xf numFmtId="0" fontId="0" fillId="6" borderId="33" xfId="0" applyFill="1" applyBorder="1"/>
    <xf numFmtId="0" fontId="0" fillId="6" borderId="31" xfId="0" applyFill="1" applyBorder="1"/>
    <xf numFmtId="0" fontId="0" fillId="5" borderId="45" xfId="0" applyFill="1" applyBorder="1"/>
    <xf numFmtId="0" fontId="0" fillId="5" borderId="32" xfId="0" applyFill="1" applyBorder="1"/>
    <xf numFmtId="0" fontId="0" fillId="5" borderId="18" xfId="0" applyFill="1" applyBorder="1"/>
    <xf numFmtId="0" fontId="0" fillId="5" borderId="42" xfId="0" applyFill="1" applyBorder="1"/>
    <xf numFmtId="0" fontId="0" fillId="5" borderId="15" xfId="0" applyFill="1" applyBorder="1"/>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top" wrapText="1"/>
    </xf>
    <xf numFmtId="0" fontId="5" fillId="6" borderId="29" xfId="0" applyFont="1" applyFill="1" applyBorder="1" applyAlignment="1">
      <alignment horizontal="center" vertical="top" wrapText="1"/>
    </xf>
    <xf numFmtId="0" fontId="0" fillId="6" borderId="1" xfId="0" applyFill="1" applyBorder="1" applyProtection="1">
      <protection locked="0"/>
    </xf>
    <xf numFmtId="0" fontId="0" fillId="6" borderId="25" xfId="0" applyFill="1" applyBorder="1" applyProtection="1">
      <protection locked="0"/>
    </xf>
    <xf numFmtId="0" fontId="17" fillId="6" borderId="28" xfId="0" quotePrefix="1" applyFont="1" applyFill="1" applyBorder="1" applyAlignment="1">
      <alignment horizontal="center" wrapText="1"/>
    </xf>
    <xf numFmtId="0" fontId="19" fillId="6" borderId="5" xfId="0" applyFont="1" applyFill="1" applyBorder="1" applyAlignment="1">
      <alignment horizontal="center"/>
    </xf>
    <xf numFmtId="0" fontId="5" fillId="6" borderId="14" xfId="0" applyFont="1" applyFill="1" applyBorder="1" applyAlignment="1">
      <alignment horizontal="left" vertical="top"/>
    </xf>
    <xf numFmtId="0" fontId="0" fillId="5" borderId="0" xfId="0" applyFill="1" applyAlignment="1">
      <alignment horizontal="left" vertical="top"/>
    </xf>
    <xf numFmtId="0" fontId="22" fillId="6" borderId="0" xfId="0" applyFont="1" applyFill="1" applyAlignment="1">
      <alignment horizontal="left" vertical="top"/>
    </xf>
    <xf numFmtId="0" fontId="22" fillId="6" borderId="17" xfId="0" applyFont="1" applyFill="1" applyBorder="1" applyAlignment="1">
      <alignment horizontal="left" vertical="top"/>
    </xf>
    <xf numFmtId="0" fontId="22" fillId="6" borderId="18" xfId="0" applyFont="1" applyFill="1" applyBorder="1" applyAlignment="1">
      <alignment horizontal="left" vertical="top"/>
    </xf>
    <xf numFmtId="0" fontId="10" fillId="6" borderId="20" xfId="0" applyFont="1" applyFill="1" applyBorder="1"/>
    <xf numFmtId="0" fontId="9" fillId="6" borderId="0" xfId="2" applyFill="1"/>
    <xf numFmtId="0" fontId="9" fillId="6" borderId="0" xfId="2" applyFill="1" applyAlignment="1">
      <alignment horizontal="left" vertical="top"/>
    </xf>
    <xf numFmtId="0" fontId="8" fillId="6" borderId="0" xfId="2" applyFont="1" applyFill="1" applyAlignment="1">
      <alignment horizontal="left"/>
    </xf>
    <xf numFmtId="0" fontId="8" fillId="6" borderId="2" xfId="2" applyFont="1" applyFill="1" applyBorder="1" applyAlignment="1">
      <alignment horizontal="left"/>
    </xf>
    <xf numFmtId="0" fontId="9" fillId="6" borderId="2" xfId="2" applyFill="1" applyBorder="1"/>
    <xf numFmtId="0" fontId="2" fillId="6" borderId="6" xfId="2" applyFont="1" applyFill="1" applyBorder="1" applyAlignment="1">
      <alignment horizontal="left" vertical="center"/>
    </xf>
    <xf numFmtId="0" fontId="9" fillId="6" borderId="6" xfId="2" applyFill="1" applyBorder="1" applyAlignment="1">
      <alignment horizontal="left" vertical="center"/>
    </xf>
    <xf numFmtId="0" fontId="29" fillId="6" borderId="10" xfId="2" applyFont="1" applyFill="1" applyBorder="1" applyAlignment="1">
      <alignment horizontal="left" vertical="center"/>
    </xf>
    <xf numFmtId="0" fontId="2" fillId="6" borderId="10" xfId="2" applyFont="1" applyFill="1" applyBorder="1" applyAlignment="1">
      <alignment horizontal="left" vertical="center"/>
    </xf>
    <xf numFmtId="0" fontId="20" fillId="6" borderId="10" xfId="2" applyFont="1" applyFill="1" applyBorder="1" applyAlignment="1">
      <alignment horizontal="left" vertical="center"/>
    </xf>
    <xf numFmtId="0" fontId="9" fillId="6" borderId="14" xfId="2" applyFill="1" applyBorder="1"/>
    <xf numFmtId="0" fontId="9" fillId="6" borderId="15" xfId="2" applyFill="1" applyBorder="1" applyAlignment="1">
      <alignment horizontal="left" vertical="top"/>
    </xf>
    <xf numFmtId="0" fontId="9" fillId="6" borderId="15" xfId="2" applyFill="1" applyBorder="1"/>
    <xf numFmtId="0" fontId="9" fillId="6" borderId="16" xfId="2" applyFill="1" applyBorder="1"/>
    <xf numFmtId="0" fontId="9" fillId="6" borderId="17" xfId="2" applyFill="1" applyBorder="1"/>
    <xf numFmtId="0" fontId="6" fillId="6" borderId="18" xfId="2" applyFont="1" applyFill="1" applyBorder="1" applyAlignment="1">
      <alignment horizontal="right"/>
    </xf>
    <xf numFmtId="0" fontId="7" fillId="6" borderId="18" xfId="2" applyFont="1" applyFill="1" applyBorder="1" applyAlignment="1">
      <alignment horizontal="center"/>
    </xf>
    <xf numFmtId="0" fontId="9" fillId="6" borderId="37" xfId="2" applyFill="1" applyBorder="1"/>
    <xf numFmtId="0" fontId="7" fillId="6" borderId="38" xfId="2" applyFont="1" applyFill="1" applyBorder="1" applyAlignment="1">
      <alignment horizontal="center"/>
    </xf>
    <xf numFmtId="0" fontId="9" fillId="6" borderId="46" xfId="2" applyFill="1" applyBorder="1"/>
    <xf numFmtId="0" fontId="9" fillId="6" borderId="47" xfId="2" applyFill="1" applyBorder="1" applyAlignment="1">
      <alignment horizontal="left" vertical="center"/>
    </xf>
    <xf numFmtId="0" fontId="9" fillId="6" borderId="17" xfId="2" applyFill="1" applyBorder="1" applyAlignment="1">
      <alignment horizontal="left" vertical="top"/>
    </xf>
    <xf numFmtId="49" fontId="29" fillId="6" borderId="48" xfId="2" applyNumberFormat="1" applyFont="1" applyFill="1" applyBorder="1" applyAlignment="1">
      <alignment horizontal="left" vertical="center"/>
    </xf>
    <xf numFmtId="0" fontId="9" fillId="6" borderId="48" xfId="2" applyFill="1" applyBorder="1" applyAlignment="1">
      <alignment horizontal="left" vertical="center"/>
    </xf>
    <xf numFmtId="0" fontId="9" fillId="6" borderId="48" xfId="2" quotePrefix="1" applyFill="1" applyBorder="1" applyAlignment="1">
      <alignment horizontal="left" vertical="center"/>
    </xf>
    <xf numFmtId="0" fontId="9" fillId="6" borderId="48" xfId="2" quotePrefix="1" applyFill="1" applyBorder="1" applyAlignment="1">
      <alignment horizontal="left" vertical="top"/>
    </xf>
    <xf numFmtId="0" fontId="1" fillId="6" borderId="48" xfId="2" quotePrefix="1" applyFont="1" applyFill="1" applyBorder="1" applyAlignment="1">
      <alignment horizontal="left" vertical="top"/>
    </xf>
    <xf numFmtId="0" fontId="29" fillId="6" borderId="48" xfId="2" applyFont="1" applyFill="1" applyBorder="1" applyAlignment="1">
      <alignment horizontal="left" vertical="center"/>
    </xf>
    <xf numFmtId="0" fontId="20" fillId="6" borderId="36" xfId="2" applyFont="1" applyFill="1" applyBorder="1" applyAlignment="1">
      <alignment horizontal="left" vertical="center"/>
    </xf>
    <xf numFmtId="0" fontId="30" fillId="6" borderId="48" xfId="2" applyFont="1" applyFill="1" applyBorder="1" applyAlignment="1">
      <alignment horizontal="left" vertical="center"/>
    </xf>
    <xf numFmtId="0" fontId="29" fillId="6" borderId="35" xfId="2" applyFont="1" applyFill="1" applyBorder="1" applyAlignment="1">
      <alignment horizontal="left" vertical="center"/>
    </xf>
    <xf numFmtId="0" fontId="9" fillId="6" borderId="48" xfId="2" applyFill="1" applyBorder="1" applyAlignment="1">
      <alignment horizontal="left" vertical="top"/>
    </xf>
    <xf numFmtId="0" fontId="2" fillId="6" borderId="48" xfId="2" applyFont="1" applyFill="1" applyBorder="1" applyAlignment="1">
      <alignment horizontal="left" vertical="center"/>
    </xf>
    <xf numFmtId="0" fontId="9" fillId="6" borderId="18" xfId="2" applyFill="1" applyBorder="1"/>
    <xf numFmtId="0" fontId="9" fillId="6" borderId="20" xfId="2" applyFill="1" applyBorder="1"/>
    <xf numFmtId="0" fontId="9" fillId="6" borderId="21" xfId="2" applyFill="1" applyBorder="1"/>
    <xf numFmtId="49" fontId="9" fillId="6" borderId="47" xfId="0" applyNumberFormat="1" applyFont="1" applyFill="1" applyBorder="1" applyAlignment="1">
      <alignment vertical="center"/>
    </xf>
    <xf numFmtId="49" fontId="9" fillId="6" borderId="10" xfId="0" applyNumberFormat="1" applyFont="1" applyFill="1" applyBorder="1" applyAlignment="1">
      <alignment horizontal="left" vertical="center"/>
    </xf>
    <xf numFmtId="49" fontId="9" fillId="6" borderId="9" xfId="0" applyNumberFormat="1" applyFont="1" applyFill="1" applyBorder="1" applyAlignment="1">
      <alignment horizontal="left" vertical="center"/>
    </xf>
    <xf numFmtId="49" fontId="9" fillId="6" borderId="65" xfId="0" applyNumberFormat="1" applyFont="1" applyFill="1" applyBorder="1" applyAlignment="1">
      <alignment vertical="center"/>
    </xf>
    <xf numFmtId="49" fontId="9" fillId="5" borderId="10" xfId="0" applyNumberFormat="1" applyFont="1" applyFill="1" applyBorder="1" applyAlignment="1">
      <alignment vertical="center"/>
    </xf>
    <xf numFmtId="49" fontId="5" fillId="6" borderId="10" xfId="0" applyNumberFormat="1" applyFont="1" applyFill="1" applyBorder="1" applyAlignment="1">
      <alignment vertical="center"/>
    </xf>
    <xf numFmtId="49" fontId="9" fillId="6" borderId="21" xfId="0" applyNumberFormat="1" applyFont="1" applyFill="1" applyBorder="1" applyAlignment="1">
      <alignment vertical="center"/>
    </xf>
    <xf numFmtId="49" fontId="5" fillId="6" borderId="35" xfId="0" applyNumberFormat="1" applyFont="1" applyFill="1" applyBorder="1" applyAlignment="1">
      <alignment vertical="center" wrapText="1"/>
    </xf>
    <xf numFmtId="0" fontId="0" fillId="5" borderId="1" xfId="0" applyFill="1" applyBorder="1" applyAlignment="1" applyProtection="1">
      <alignment vertical="top" wrapText="1"/>
      <protection locked="0"/>
    </xf>
    <xf numFmtId="0" fontId="0" fillId="5" borderId="1" xfId="0" applyFill="1" applyBorder="1" applyAlignment="1" applyProtection="1">
      <alignment horizontal="left" vertical="top" wrapText="1"/>
      <protection locked="0"/>
    </xf>
    <xf numFmtId="0" fontId="0" fillId="5" borderId="29" xfId="0" applyFill="1" applyBorder="1" applyAlignment="1" applyProtection="1">
      <alignment horizontal="left" vertical="top" wrapText="1"/>
      <protection locked="0"/>
    </xf>
    <xf numFmtId="0" fontId="0" fillId="5" borderId="25" xfId="0" applyFill="1" applyBorder="1" applyAlignment="1" applyProtection="1">
      <alignment horizontal="left" vertical="top" wrapText="1"/>
      <protection locked="0"/>
    </xf>
    <xf numFmtId="0" fontId="0" fillId="5" borderId="39" xfId="0" applyFill="1" applyBorder="1" applyAlignment="1" applyProtection="1">
      <alignment horizontal="left" vertical="top" wrapText="1"/>
      <protection locked="0"/>
    </xf>
    <xf numFmtId="10" fontId="0" fillId="5" borderId="1" xfId="0" applyNumberFormat="1" applyFill="1" applyBorder="1" applyProtection="1">
      <protection locked="0"/>
    </xf>
    <xf numFmtId="10" fontId="0" fillId="5" borderId="29" xfId="0" applyNumberFormat="1" applyFill="1" applyBorder="1" applyProtection="1">
      <protection locked="0"/>
    </xf>
    <xf numFmtId="10" fontId="0" fillId="5" borderId="25" xfId="0" applyNumberFormat="1" applyFill="1" applyBorder="1" applyProtection="1">
      <protection locked="0"/>
    </xf>
    <xf numFmtId="10" fontId="0" fillId="5" borderId="39" xfId="0" applyNumberFormat="1" applyFill="1" applyBorder="1" applyProtection="1">
      <protection locked="0"/>
    </xf>
    <xf numFmtId="10" fontId="0" fillId="5" borderId="27" xfId="0" applyNumberFormat="1" applyFill="1" applyBorder="1" applyProtection="1">
      <protection locked="0"/>
    </xf>
    <xf numFmtId="49" fontId="1" fillId="5" borderId="10" xfId="0" applyNumberFormat="1" applyFont="1" applyFill="1" applyBorder="1" applyAlignment="1" applyProtection="1">
      <alignment vertical="center"/>
      <protection locked="0"/>
    </xf>
    <xf numFmtId="0" fontId="1" fillId="5" borderId="26"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5" borderId="1" xfId="0"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25" xfId="0" applyFill="1" applyBorder="1" applyAlignment="1" applyProtection="1">
      <alignment wrapText="1"/>
      <protection locked="0"/>
    </xf>
    <xf numFmtId="9" fontId="0" fillId="5" borderId="1" xfId="0" applyNumberFormat="1" applyFill="1" applyBorder="1" applyProtection="1">
      <protection locked="0"/>
    </xf>
    <xf numFmtId="9" fontId="0" fillId="5" borderId="29" xfId="0" applyNumberFormat="1" applyFill="1" applyBorder="1" applyProtection="1">
      <protection locked="0"/>
    </xf>
    <xf numFmtId="9" fontId="0" fillId="5" borderId="25" xfId="0" applyNumberFormat="1" applyFill="1" applyBorder="1" applyProtection="1">
      <protection locked="0"/>
    </xf>
    <xf numFmtId="9" fontId="0" fillId="5" borderId="39" xfId="0" applyNumberFormat="1" applyFill="1" applyBorder="1" applyProtection="1">
      <protection locked="0"/>
    </xf>
    <xf numFmtId="0" fontId="1" fillId="5" borderId="26" xfId="0" applyFont="1" applyFill="1" applyBorder="1" applyAlignment="1" applyProtection="1">
      <alignment wrapText="1"/>
      <protection locked="0"/>
    </xf>
    <xf numFmtId="10" fontId="1" fillId="5" borderId="26" xfId="0" applyNumberFormat="1" applyFont="1" applyFill="1" applyBorder="1" applyProtection="1">
      <protection locked="0"/>
    </xf>
    <xf numFmtId="49" fontId="1" fillId="5" borderId="26" xfId="0" applyNumberFormat="1" applyFont="1" applyFill="1" applyBorder="1" applyAlignment="1" applyProtection="1">
      <alignment wrapText="1"/>
      <protection locked="0"/>
    </xf>
    <xf numFmtId="49" fontId="0" fillId="5" borderId="1" xfId="0" applyNumberFormat="1" applyFill="1" applyBorder="1" applyAlignment="1" applyProtection="1">
      <alignment wrapText="1"/>
      <protection locked="0"/>
    </xf>
    <xf numFmtId="49" fontId="0" fillId="5" borderId="25" xfId="0" applyNumberFormat="1" applyFill="1" applyBorder="1" applyAlignment="1" applyProtection="1">
      <alignment wrapText="1"/>
      <protection locked="0"/>
    </xf>
    <xf numFmtId="0" fontId="1" fillId="6" borderId="20" xfId="2" applyFont="1" applyFill="1" applyBorder="1"/>
    <xf numFmtId="0" fontId="0" fillId="0" borderId="56" xfId="0" applyBorder="1" applyAlignment="1">
      <alignment horizontal="left" vertical="top" wrapText="1"/>
    </xf>
    <xf numFmtId="0" fontId="0" fillId="0" borderId="48" xfId="0" applyBorder="1" applyAlignment="1">
      <alignment vertical="center"/>
    </xf>
    <xf numFmtId="0" fontId="0" fillId="0" borderId="56" xfId="0" applyBorder="1" applyAlignment="1">
      <alignment vertical="center"/>
    </xf>
    <xf numFmtId="0" fontId="5" fillId="6" borderId="33" xfId="0" applyFont="1" applyFill="1" applyBorder="1" applyAlignment="1">
      <alignment horizontal="center" vertical="center"/>
    </xf>
    <xf numFmtId="0" fontId="5" fillId="6" borderId="5" xfId="0" applyFont="1" applyFill="1" applyBorder="1" applyAlignment="1">
      <alignment horizontal="center" vertical="center"/>
    </xf>
    <xf numFmtId="0" fontId="0" fillId="5" borderId="1" xfId="0" applyFill="1" applyBorder="1" applyAlignment="1" applyProtection="1">
      <alignment vertical="center" wrapText="1"/>
      <protection locked="0"/>
    </xf>
    <xf numFmtId="0" fontId="0" fillId="5" borderId="29" xfId="0" applyFill="1" applyBorder="1" applyAlignment="1" applyProtection="1">
      <alignment vertical="center" wrapText="1"/>
      <protection locked="0"/>
    </xf>
    <xf numFmtId="165" fontId="10" fillId="6" borderId="17" xfId="0" applyNumberFormat="1" applyFont="1" applyFill="1" applyBorder="1" applyAlignment="1" applyProtection="1">
      <alignment horizontal="left" wrapText="1"/>
      <protection locked="0"/>
    </xf>
    <xf numFmtId="0" fontId="5" fillId="6" borderId="13" xfId="0" applyFont="1" applyFill="1" applyBorder="1" applyAlignment="1">
      <alignment horizontal="center" vertical="center" wrapText="1"/>
    </xf>
    <xf numFmtId="0" fontId="5" fillId="6" borderId="13" xfId="0" applyFont="1" applyFill="1" applyBorder="1" applyAlignment="1">
      <alignment horizontal="center" vertical="top" wrapText="1"/>
    </xf>
    <xf numFmtId="0" fontId="5" fillId="6" borderId="32" xfId="0" applyFont="1" applyFill="1" applyBorder="1" applyAlignment="1">
      <alignment horizontal="center" vertical="center" wrapText="1"/>
    </xf>
    <xf numFmtId="0" fontId="0" fillId="0" borderId="48" xfId="0" applyBorder="1" applyAlignment="1">
      <alignment horizontal="left" vertical="top" wrapText="1"/>
    </xf>
    <xf numFmtId="0" fontId="0" fillId="0" borderId="57" xfId="0" applyBorder="1" applyAlignment="1">
      <alignment horizontal="left" vertical="top" wrapText="1"/>
    </xf>
    <xf numFmtId="0" fontId="0" fillId="0" borderId="57" xfId="0" applyBorder="1" applyAlignment="1">
      <alignment vertical="center"/>
    </xf>
    <xf numFmtId="0" fontId="1" fillId="0" borderId="14" xfId="0" applyFont="1" applyBorder="1" applyAlignment="1" applyProtection="1">
      <alignment horizontal="left"/>
      <protection locked="0"/>
    </xf>
    <xf numFmtId="0" fontId="31" fillId="0" borderId="48" xfId="1" applyNumberFormat="1" applyFont="1" applyBorder="1" applyAlignment="1" applyProtection="1">
      <alignment horizontal="left" vertical="top"/>
      <protection locked="0"/>
    </xf>
    <xf numFmtId="0" fontId="1" fillId="0" borderId="48" xfId="0" applyFont="1" applyBorder="1" applyAlignment="1" applyProtection="1">
      <alignment horizontal="left" vertical="top"/>
      <protection locked="0"/>
    </xf>
    <xf numFmtId="0" fontId="1" fillId="0" borderId="57" xfId="0" applyFont="1" applyBorder="1" applyAlignment="1" applyProtection="1">
      <alignment horizontal="left" vertical="top"/>
      <protection locked="0"/>
    </xf>
    <xf numFmtId="0" fontId="1" fillId="0" borderId="48" xfId="0" applyFont="1" applyBorder="1" applyAlignment="1" applyProtection="1">
      <alignment horizontal="left"/>
      <protection locked="0"/>
    </xf>
    <xf numFmtId="0" fontId="1" fillId="0" borderId="48" xfId="0" applyFont="1" applyBorder="1" applyAlignment="1" applyProtection="1">
      <alignment horizontal="left" vertical="center" wrapText="1"/>
      <protection locked="0"/>
    </xf>
    <xf numFmtId="0" fontId="1" fillId="0" borderId="17" xfId="0" applyFont="1" applyBorder="1" applyAlignment="1" applyProtection="1">
      <alignment horizontal="left"/>
      <protection locked="0"/>
    </xf>
    <xf numFmtId="0" fontId="1" fillId="5" borderId="1" xfId="0" applyFont="1" applyFill="1" applyBorder="1" applyAlignment="1" applyProtection="1">
      <alignment horizontal="left" vertical="top" wrapText="1"/>
      <protection locked="0"/>
    </xf>
    <xf numFmtId="10" fontId="0" fillId="5" borderId="1" xfId="0" applyNumberFormat="1" applyFill="1" applyBorder="1" applyAlignment="1" applyProtection="1">
      <alignment horizontal="left" vertical="center" wrapText="1"/>
      <protection locked="0"/>
    </xf>
    <xf numFmtId="167" fontId="0" fillId="3" borderId="26" xfId="0" applyNumberFormat="1" applyFill="1" applyBorder="1" applyAlignment="1" applyProtection="1">
      <alignment vertical="center"/>
      <protection locked="0"/>
    </xf>
    <xf numFmtId="167" fontId="0" fillId="4" borderId="26" xfId="0" applyNumberFormat="1" applyFill="1" applyBorder="1" applyAlignment="1">
      <alignment vertical="center"/>
    </xf>
    <xf numFmtId="167" fontId="0" fillId="4" borderId="1" xfId="0" applyNumberFormat="1" applyFill="1" applyBorder="1" applyAlignment="1">
      <alignment vertical="center"/>
    </xf>
    <xf numFmtId="167" fontId="0" fillId="3" borderId="1" xfId="0" applyNumberFormat="1" applyFill="1" applyBorder="1" applyAlignment="1" applyProtection="1">
      <alignment vertical="center"/>
      <protection locked="0"/>
    </xf>
    <xf numFmtId="167" fontId="0" fillId="3" borderId="25" xfId="0" applyNumberFormat="1" applyFill="1" applyBorder="1" applyAlignment="1" applyProtection="1">
      <alignment vertical="center"/>
      <protection locked="0"/>
    </xf>
    <xf numFmtId="167" fontId="0" fillId="4" borderId="25" xfId="0" applyNumberFormat="1" applyFill="1" applyBorder="1" applyAlignment="1">
      <alignment vertical="center"/>
    </xf>
    <xf numFmtId="1" fontId="0" fillId="0" borderId="26" xfId="0" applyNumberFormat="1" applyBorder="1" applyAlignment="1" applyProtection="1">
      <alignment horizontal="left" vertical="center"/>
      <protection locked="0"/>
    </xf>
    <xf numFmtId="1" fontId="0" fillId="4" borderId="26" xfId="0" applyNumberFormat="1" applyFill="1" applyBorder="1" applyAlignment="1">
      <alignment horizontal="left" vertical="center"/>
    </xf>
    <xf numFmtId="167" fontId="0" fillId="3" borderId="26" xfId="0" applyNumberFormat="1" applyFill="1" applyBorder="1" applyAlignment="1" applyProtection="1">
      <alignment horizontal="left" vertical="center"/>
      <protection locked="0"/>
    </xf>
    <xf numFmtId="167" fontId="0" fillId="4" borderId="26" xfId="0" applyNumberFormat="1" applyFill="1" applyBorder="1" applyAlignment="1">
      <alignment horizontal="left" vertical="center"/>
    </xf>
    <xf numFmtId="1" fontId="0" fillId="0" borderId="1" xfId="0" applyNumberFormat="1" applyBorder="1" applyAlignment="1" applyProtection="1">
      <alignment horizontal="left" vertical="center"/>
      <protection locked="0"/>
    </xf>
    <xf numFmtId="1" fontId="0" fillId="4" borderId="1" xfId="0" applyNumberFormat="1" applyFill="1" applyBorder="1" applyAlignment="1">
      <alignment horizontal="left" vertical="center"/>
    </xf>
    <xf numFmtId="167" fontId="9" fillId="3" borderId="1" xfId="0" applyNumberFormat="1" applyFont="1" applyFill="1" applyBorder="1" applyAlignment="1" applyProtection="1">
      <alignment horizontal="left" vertical="center"/>
      <protection locked="0"/>
    </xf>
    <xf numFmtId="167" fontId="0" fillId="4" borderId="1" xfId="0" applyNumberFormat="1" applyFill="1" applyBorder="1" applyAlignment="1">
      <alignment horizontal="left" vertical="center"/>
    </xf>
    <xf numFmtId="167" fontId="0" fillId="3" borderId="1" xfId="0" applyNumberFormat="1" applyFill="1" applyBorder="1" applyAlignment="1" applyProtection="1">
      <alignment horizontal="left" vertical="center"/>
      <protection locked="0"/>
    </xf>
    <xf numFmtId="1" fontId="0" fillId="0" borderId="25" xfId="0" applyNumberFormat="1" applyBorder="1" applyAlignment="1" applyProtection="1">
      <alignment horizontal="left" vertical="center"/>
      <protection locked="0"/>
    </xf>
    <xf numFmtId="1" fontId="0" fillId="4" borderId="25" xfId="0" applyNumberFormat="1" applyFill="1" applyBorder="1" applyAlignment="1">
      <alignment horizontal="left" vertical="center"/>
    </xf>
    <xf numFmtId="167" fontId="0" fillId="3" borderId="25" xfId="0" applyNumberFormat="1" applyFill="1" applyBorder="1" applyAlignment="1" applyProtection="1">
      <alignment horizontal="left" vertical="center"/>
      <protection locked="0"/>
    </xf>
    <xf numFmtId="167" fontId="0" fillId="4" borderId="25" xfId="0" applyNumberFormat="1" applyFill="1" applyBorder="1" applyAlignment="1">
      <alignment horizontal="left" vertical="center"/>
    </xf>
    <xf numFmtId="0" fontId="1" fillId="0" borderId="7" xfId="0" applyFont="1" applyBorder="1" applyAlignment="1" applyProtection="1">
      <alignment horizontal="left" vertical="top"/>
      <protection locked="0"/>
    </xf>
    <xf numFmtId="1" fontId="0" fillId="0" borderId="5" xfId="0" applyNumberFormat="1" applyBorder="1" applyAlignment="1" applyProtection="1">
      <alignment horizontal="left" vertical="center"/>
      <protection locked="0"/>
    </xf>
    <xf numFmtId="1" fontId="0" fillId="4" borderId="5" xfId="0" applyNumberFormat="1" applyFill="1" applyBorder="1" applyAlignment="1">
      <alignment horizontal="left" vertical="center"/>
    </xf>
    <xf numFmtId="167" fontId="0" fillId="3" borderId="5" xfId="0" applyNumberFormat="1" applyFill="1" applyBorder="1" applyAlignment="1" applyProtection="1">
      <alignment horizontal="left" vertical="center"/>
      <protection locked="0"/>
    </xf>
    <xf numFmtId="167" fontId="0" fillId="4" borderId="5" xfId="0" applyNumberFormat="1" applyFill="1" applyBorder="1" applyAlignment="1">
      <alignment horizontal="left" vertical="center"/>
    </xf>
    <xf numFmtId="0" fontId="1" fillId="0" borderId="11" xfId="0" applyFont="1"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4" borderId="56" xfId="0" applyFill="1" applyBorder="1" applyAlignment="1">
      <alignment vertical="center" wrapText="1"/>
    </xf>
    <xf numFmtId="166" fontId="0" fillId="3" borderId="26" xfId="0" applyNumberFormat="1" applyFill="1" applyBorder="1" applyAlignment="1" applyProtection="1">
      <alignment vertical="center" wrapText="1"/>
      <protection locked="0"/>
    </xf>
    <xf numFmtId="166" fontId="0" fillId="3" borderId="26" xfId="0" applyNumberFormat="1" applyFill="1" applyBorder="1" applyAlignment="1" applyProtection="1">
      <alignment vertical="center"/>
      <protection locked="0"/>
    </xf>
    <xf numFmtId="1" fontId="0" fillId="3" borderId="26" xfId="0" applyNumberFormat="1" applyFill="1" applyBorder="1" applyAlignment="1" applyProtection="1">
      <alignment vertical="center"/>
      <protection locked="0"/>
    </xf>
    <xf numFmtId="166" fontId="0" fillId="4" borderId="27" xfId="0" applyNumberFormat="1" applyFill="1" applyBorder="1" applyAlignment="1">
      <alignment vertical="center"/>
    </xf>
    <xf numFmtId="0" fontId="0" fillId="4" borderId="48" xfId="0" applyFill="1" applyBorder="1" applyAlignment="1">
      <alignment vertical="center" wrapText="1"/>
    </xf>
    <xf numFmtId="166" fontId="0" fillId="3" borderId="1" xfId="0" applyNumberFormat="1" applyFill="1" applyBorder="1" applyAlignment="1" applyProtection="1">
      <alignment vertical="center" wrapText="1"/>
      <protection locked="0"/>
    </xf>
    <xf numFmtId="166" fontId="0" fillId="3" borderId="1" xfId="0" applyNumberFormat="1" applyFill="1" applyBorder="1" applyAlignment="1" applyProtection="1">
      <alignment vertical="center"/>
      <protection locked="0"/>
    </xf>
    <xf numFmtId="1" fontId="0" fillId="3" borderId="1" xfId="0" applyNumberFormat="1" applyFill="1" applyBorder="1" applyAlignment="1" applyProtection="1">
      <alignment vertical="center"/>
      <protection locked="0"/>
    </xf>
    <xf numFmtId="166" fontId="0" fillId="4" borderId="29" xfId="0" applyNumberFormat="1" applyFill="1" applyBorder="1" applyAlignment="1">
      <alignment vertical="center"/>
    </xf>
    <xf numFmtId="166" fontId="9" fillId="3" borderId="1" xfId="0" applyNumberFormat="1" applyFont="1" applyFill="1" applyBorder="1" applyAlignment="1" applyProtection="1">
      <alignment vertical="center"/>
      <protection locked="0"/>
    </xf>
    <xf numFmtId="1" fontId="9" fillId="3" borderId="1" xfId="0" applyNumberFormat="1" applyFont="1" applyFill="1" applyBorder="1" applyAlignment="1" applyProtection="1">
      <alignment vertical="center"/>
      <protection locked="0"/>
    </xf>
    <xf numFmtId="0" fontId="0" fillId="4" borderId="57" xfId="0" applyFill="1" applyBorder="1" applyAlignment="1">
      <alignment vertical="center" wrapText="1"/>
    </xf>
    <xf numFmtId="166" fontId="0" fillId="3" borderId="25" xfId="0" applyNumberFormat="1" applyFill="1" applyBorder="1" applyAlignment="1" applyProtection="1">
      <alignment vertical="center" wrapText="1"/>
      <protection locked="0"/>
    </xf>
    <xf numFmtId="166" fontId="0" fillId="3" borderId="25" xfId="0" applyNumberFormat="1" applyFill="1" applyBorder="1" applyAlignment="1" applyProtection="1">
      <alignment vertical="center"/>
      <protection locked="0"/>
    </xf>
    <xf numFmtId="1" fontId="0" fillId="3" borderId="25" xfId="0" applyNumberFormat="1" applyFill="1" applyBorder="1" applyAlignment="1" applyProtection="1">
      <alignment vertical="center"/>
      <protection locked="0"/>
    </xf>
    <xf numFmtId="166" fontId="0" fillId="4" borderId="39" xfId="0" applyNumberFormat="1" applyFill="1" applyBorder="1" applyAlignment="1">
      <alignment vertical="center"/>
    </xf>
    <xf numFmtId="0" fontId="0" fillId="4" borderId="52" xfId="0" applyFill="1" applyBorder="1" applyAlignment="1">
      <alignment vertical="center" wrapText="1"/>
    </xf>
    <xf numFmtId="2" fontId="0" fillId="4" borderId="11" xfId="0" applyNumberFormat="1" applyFill="1" applyBorder="1"/>
    <xf numFmtId="2" fontId="0" fillId="4" borderId="1" xfId="0" applyNumberFormat="1" applyFill="1" applyBorder="1"/>
    <xf numFmtId="1" fontId="0" fillId="4" borderId="1" xfId="0" applyNumberFormat="1" applyFill="1" applyBorder="1"/>
    <xf numFmtId="2" fontId="0" fillId="4" borderId="29" xfId="0" applyNumberFormat="1" applyFill="1" applyBorder="1"/>
    <xf numFmtId="0" fontId="0" fillId="4" borderId="53" xfId="0" applyFill="1" applyBorder="1" applyAlignment="1">
      <alignment vertical="center" wrapText="1"/>
    </xf>
    <xf numFmtId="2" fontId="1" fillId="4" borderId="1" xfId="0" applyNumberFormat="1" applyFont="1" applyFill="1" applyBorder="1"/>
    <xf numFmtId="0" fontId="33" fillId="0" borderId="0" xfId="0" applyFont="1" applyAlignment="1">
      <alignment shrinkToFit="1"/>
    </xf>
    <xf numFmtId="0" fontId="1" fillId="5" borderId="0" xfId="0" applyFont="1" applyFill="1" applyAlignment="1">
      <alignment shrinkToFit="1"/>
    </xf>
    <xf numFmtId="0" fontId="33" fillId="5" borderId="0" xfId="0" applyFont="1" applyFill="1" applyAlignment="1">
      <alignment shrinkToFit="1"/>
    </xf>
    <xf numFmtId="0" fontId="32" fillId="6" borderId="0" xfId="0" applyFont="1" applyFill="1" applyAlignment="1">
      <alignment wrapText="1" shrinkToFit="1"/>
    </xf>
    <xf numFmtId="0" fontId="33" fillId="5" borderId="0" xfId="2" applyFont="1" applyFill="1" applyAlignment="1">
      <alignment wrapText="1" shrinkToFit="1"/>
    </xf>
    <xf numFmtId="0" fontId="9" fillId="5" borderId="35" xfId="0" applyFont="1" applyFill="1" applyBorder="1" applyAlignment="1" applyProtection="1">
      <alignment horizontal="left"/>
      <protection locked="0"/>
    </xf>
    <xf numFmtId="0" fontId="9" fillId="5" borderId="11" xfId="0" applyFont="1" applyFill="1" applyBorder="1" applyAlignment="1" applyProtection="1">
      <alignment horizontal="left"/>
      <protection locked="0"/>
    </xf>
    <xf numFmtId="0" fontId="1" fillId="5" borderId="9" xfId="0" applyFont="1"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36"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49" fontId="1" fillId="5" borderId="9" xfId="0" applyNumberFormat="1" applyFont="1" applyFill="1" applyBorder="1" applyAlignment="1" applyProtection="1">
      <alignment horizontal="left" vertical="center"/>
      <protection locked="0"/>
    </xf>
    <xf numFmtId="49" fontId="1" fillId="5" borderId="10" xfId="0" applyNumberFormat="1" applyFont="1" applyFill="1" applyBorder="1" applyAlignment="1" applyProtection="1">
      <alignment horizontal="left" vertical="center"/>
      <protection locked="0"/>
    </xf>
    <xf numFmtId="49" fontId="1" fillId="5" borderId="36" xfId="0" applyNumberFormat="1" applyFont="1" applyFill="1" applyBorder="1" applyAlignment="1" applyProtection="1">
      <alignment horizontal="left" vertical="center"/>
      <protection locked="0"/>
    </xf>
    <xf numFmtId="49" fontId="5" fillId="6" borderId="30" xfId="0" quotePrefix="1" applyNumberFormat="1" applyFont="1" applyFill="1" applyBorder="1" applyAlignment="1">
      <alignment horizontal="left" vertical="center"/>
    </xf>
    <xf numFmtId="49" fontId="5" fillId="6" borderId="28" xfId="0" quotePrefix="1" applyNumberFormat="1" applyFont="1" applyFill="1" applyBorder="1" applyAlignment="1">
      <alignment horizontal="left" vertical="center"/>
    </xf>
    <xf numFmtId="49" fontId="5" fillId="6" borderId="48" xfId="0" quotePrefix="1" applyNumberFormat="1" applyFont="1" applyFill="1" applyBorder="1" applyAlignment="1">
      <alignment horizontal="left" vertical="center"/>
    </xf>
    <xf numFmtId="0" fontId="0" fillId="6" borderId="48" xfId="0" applyFill="1" applyBorder="1" applyAlignment="1">
      <alignment horizontal="left" vertical="center"/>
    </xf>
    <xf numFmtId="0" fontId="29" fillId="6" borderId="3" xfId="0" applyFont="1" applyFill="1" applyBorder="1" applyAlignment="1">
      <alignment horizontal="left" vertical="center"/>
    </xf>
    <xf numFmtId="0" fontId="22" fillId="6" borderId="12"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32" xfId="0" applyFont="1" applyFill="1" applyBorder="1" applyAlignment="1">
      <alignment horizontal="left" vertical="center"/>
    </xf>
    <xf numFmtId="49" fontId="5" fillId="6" borderId="1" xfId="0" applyNumberFormat="1" applyFont="1" applyFill="1" applyBorder="1" applyAlignment="1">
      <alignment horizontal="left" vertical="center" wrapText="1"/>
    </xf>
    <xf numFmtId="0" fontId="0" fillId="6" borderId="1" xfId="0" applyFill="1" applyBorder="1" applyAlignment="1">
      <alignment horizontal="left" vertical="center" wrapText="1"/>
    </xf>
    <xf numFmtId="49" fontId="1" fillId="6" borderId="1" xfId="0" applyNumberFormat="1" applyFont="1" applyFill="1" applyBorder="1" applyAlignment="1">
      <alignment horizontal="left" vertical="center"/>
    </xf>
    <xf numFmtId="0" fontId="1"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49" fontId="1" fillId="5" borderId="19" xfId="0" applyNumberFormat="1" applyFont="1" applyFill="1" applyBorder="1" applyAlignment="1" applyProtection="1">
      <alignment horizontal="left" vertical="center"/>
      <protection locked="0"/>
    </xf>
    <xf numFmtId="49" fontId="9" fillId="5" borderId="20" xfId="0" applyNumberFormat="1" applyFont="1" applyFill="1" applyBorder="1" applyAlignment="1" applyProtection="1">
      <alignment horizontal="left" vertical="center"/>
      <protection locked="0"/>
    </xf>
    <xf numFmtId="49" fontId="5" fillId="5" borderId="1" xfId="0" applyNumberFormat="1" applyFont="1" applyFill="1" applyBorder="1" applyAlignment="1" applyProtection="1">
      <alignment horizontal="left" vertical="center" wrapText="1"/>
      <protection locked="0"/>
    </xf>
    <xf numFmtId="49" fontId="5" fillId="5" borderId="29" xfId="0" applyNumberFormat="1"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9" xfId="0" applyFill="1" applyBorder="1" applyAlignment="1" applyProtection="1">
      <alignment horizontal="left" vertical="center"/>
      <protection locked="0"/>
    </xf>
    <xf numFmtId="49" fontId="5" fillId="6" borderId="37" xfId="0" quotePrefix="1" applyNumberFormat="1" applyFont="1" applyFill="1" applyBorder="1" applyAlignment="1">
      <alignment horizontal="left" vertical="center"/>
    </xf>
    <xf numFmtId="49" fontId="5" fillId="6" borderId="46" xfId="0" quotePrefix="1" applyNumberFormat="1" applyFont="1" applyFill="1" applyBorder="1" applyAlignment="1">
      <alignment horizontal="left" vertical="center"/>
    </xf>
    <xf numFmtId="49" fontId="5" fillId="6" borderId="2"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49" fontId="9" fillId="6" borderId="6" xfId="0" applyNumberFormat="1" applyFont="1" applyFill="1" applyBorder="1" applyAlignment="1">
      <alignment horizontal="left" vertical="center" wrapText="1"/>
    </xf>
    <xf numFmtId="49" fontId="1" fillId="5" borderId="37"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horizontal="left" vertical="center"/>
      <protection locked="0"/>
    </xf>
    <xf numFmtId="49" fontId="9" fillId="5" borderId="38" xfId="0" applyNumberFormat="1" applyFont="1" applyFill="1" applyBorder="1" applyAlignment="1" applyProtection="1">
      <alignment horizontal="left" vertical="center"/>
      <protection locked="0"/>
    </xf>
    <xf numFmtId="49" fontId="1" fillId="5" borderId="17" xfId="0" applyNumberFormat="1" applyFont="1" applyFill="1" applyBorder="1" applyAlignment="1" applyProtection="1">
      <alignment horizontal="left" vertical="center" wrapText="1"/>
      <protection locked="0"/>
    </xf>
    <xf numFmtId="49" fontId="9" fillId="5" borderId="0" xfId="0" applyNumberFormat="1" applyFont="1" applyFill="1" applyAlignment="1" applyProtection="1">
      <alignment horizontal="left" vertical="center"/>
      <protection locked="0"/>
    </xf>
    <xf numFmtId="49" fontId="9" fillId="5" borderId="18" xfId="0" applyNumberFormat="1" applyFont="1" applyFill="1" applyBorder="1" applyAlignment="1" applyProtection="1">
      <alignment horizontal="left" vertical="center"/>
      <protection locked="0"/>
    </xf>
    <xf numFmtId="49" fontId="5" fillId="6" borderId="10" xfId="0" applyNumberFormat="1" applyFont="1" applyFill="1" applyBorder="1" applyAlignment="1">
      <alignment horizontal="left" vertical="center" wrapText="1"/>
    </xf>
    <xf numFmtId="49" fontId="9" fillId="6" borderId="10" xfId="0" applyNumberFormat="1" applyFont="1" applyFill="1" applyBorder="1" applyAlignment="1">
      <alignment horizontal="left" vertical="center"/>
    </xf>
    <xf numFmtId="49" fontId="1" fillId="5" borderId="35" xfId="0" applyNumberFormat="1" applyFont="1" applyFill="1" applyBorder="1" applyAlignment="1" applyProtection="1">
      <alignment horizontal="left" vertical="center" wrapText="1"/>
      <protection locked="0"/>
    </xf>
    <xf numFmtId="49" fontId="9" fillId="5" borderId="10" xfId="0" applyNumberFormat="1" applyFont="1" applyFill="1" applyBorder="1" applyAlignment="1" applyProtection="1">
      <alignment horizontal="left" vertical="center" wrapText="1"/>
      <protection locked="0"/>
    </xf>
    <xf numFmtId="49" fontId="9" fillId="5" borderId="36" xfId="0" applyNumberFormat="1" applyFont="1" applyFill="1" applyBorder="1" applyAlignment="1" applyProtection="1">
      <alignment horizontal="left" vertical="center" wrapText="1"/>
      <protection locked="0"/>
    </xf>
    <xf numFmtId="49" fontId="5" fillId="6" borderId="10" xfId="0" applyNumberFormat="1" applyFont="1" applyFill="1" applyBorder="1" applyAlignment="1">
      <alignment horizontal="left" vertical="center"/>
    </xf>
    <xf numFmtId="49" fontId="1" fillId="5" borderId="10" xfId="0" applyNumberFormat="1" applyFont="1" applyFill="1" applyBorder="1" applyAlignment="1" applyProtection="1">
      <alignment vertical="center"/>
      <protection locked="0"/>
    </xf>
    <xf numFmtId="49" fontId="9" fillId="5" borderId="36" xfId="0" applyNumberFormat="1" applyFont="1" applyFill="1" applyBorder="1" applyAlignment="1" applyProtection="1">
      <alignment vertical="center"/>
      <protection locked="0"/>
    </xf>
    <xf numFmtId="49" fontId="5" fillId="6" borderId="46"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5" fillId="5" borderId="35"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0" fontId="24" fillId="6" borderId="46" xfId="0" applyFont="1" applyFill="1" applyBorder="1" applyAlignment="1">
      <alignment horizontal="center" vertical="center" wrapText="1"/>
    </xf>
    <xf numFmtId="0" fontId="0" fillId="6" borderId="6" xfId="0" applyFill="1" applyBorder="1" applyAlignment="1">
      <alignment horizontal="center"/>
    </xf>
    <xf numFmtId="0" fontId="29" fillId="6" borderId="10" xfId="0" applyFont="1" applyFill="1" applyBorder="1" applyAlignment="1">
      <alignment vertical="center"/>
    </xf>
    <xf numFmtId="0" fontId="29" fillId="6" borderId="2" xfId="0" applyFont="1" applyFill="1" applyBorder="1" applyAlignment="1">
      <alignment vertical="center"/>
    </xf>
    <xf numFmtId="0" fontId="29" fillId="6" borderId="38" xfId="0" applyFont="1" applyFill="1" applyBorder="1" applyAlignment="1">
      <alignment vertical="center"/>
    </xf>
    <xf numFmtId="49" fontId="1" fillId="5" borderId="61" xfId="0" applyNumberFormat="1" applyFont="1" applyFill="1" applyBorder="1" applyAlignment="1" applyProtection="1">
      <alignment horizontal="left" vertical="center" wrapText="1"/>
      <protection locked="0"/>
    </xf>
    <xf numFmtId="49" fontId="9" fillId="5" borderId="22" xfId="0" applyNumberFormat="1" applyFont="1" applyFill="1" applyBorder="1" applyAlignment="1" applyProtection="1">
      <alignment horizontal="left" vertical="center" wrapText="1"/>
      <protection locked="0"/>
    </xf>
    <xf numFmtId="49" fontId="9" fillId="5" borderId="62" xfId="0" applyNumberFormat="1" applyFont="1" applyFill="1" applyBorder="1" applyAlignment="1" applyProtection="1">
      <alignment horizontal="left" vertical="center" wrapText="1"/>
      <protection locked="0"/>
    </xf>
    <xf numFmtId="0" fontId="1" fillId="6" borderId="35" xfId="0" applyFont="1" applyFill="1" applyBorder="1" applyAlignment="1">
      <alignment horizontal="left" vertical="center" wrapText="1"/>
    </xf>
    <xf numFmtId="0" fontId="0" fillId="6" borderId="10" xfId="0" applyFill="1" applyBorder="1" applyAlignment="1">
      <alignment vertical="center" wrapText="1"/>
    </xf>
    <xf numFmtId="0" fontId="0" fillId="6" borderId="36" xfId="0" applyFill="1" applyBorder="1" applyAlignment="1">
      <alignment vertical="center" wrapText="1"/>
    </xf>
    <xf numFmtId="0" fontId="1" fillId="6" borderId="37" xfId="0" applyFont="1" applyFill="1" applyBorder="1" applyAlignment="1">
      <alignment horizontal="left" vertical="top"/>
    </xf>
    <xf numFmtId="0" fontId="9" fillId="6" borderId="2" xfId="0" applyFont="1" applyFill="1" applyBorder="1" applyAlignment="1">
      <alignment horizontal="left" vertical="top"/>
    </xf>
    <xf numFmtId="0" fontId="9" fillId="6" borderId="38" xfId="0" applyFont="1" applyFill="1" applyBorder="1" applyAlignment="1">
      <alignment horizontal="left" vertical="top"/>
    </xf>
    <xf numFmtId="0" fontId="9" fillId="6" borderId="17" xfId="0" applyFont="1" applyFill="1" applyBorder="1" applyAlignment="1">
      <alignment horizontal="left" vertical="top"/>
    </xf>
    <xf numFmtId="0" fontId="9" fillId="6" borderId="0" xfId="0" applyFont="1" applyFill="1" applyAlignment="1">
      <alignment horizontal="left" vertical="top"/>
    </xf>
    <xf numFmtId="0" fontId="9" fillId="6" borderId="18" xfId="0" applyFont="1" applyFill="1" applyBorder="1" applyAlignment="1">
      <alignment horizontal="left" vertical="top"/>
    </xf>
    <xf numFmtId="0" fontId="9" fillId="6" borderId="19" xfId="0" applyFont="1" applyFill="1" applyBorder="1" applyAlignment="1">
      <alignment horizontal="left" vertical="top"/>
    </xf>
    <xf numFmtId="0" fontId="9" fillId="6" borderId="20" xfId="0" applyFont="1" applyFill="1" applyBorder="1" applyAlignment="1">
      <alignment horizontal="left" vertical="top"/>
    </xf>
    <xf numFmtId="0" fontId="9" fillId="6" borderId="21" xfId="0" applyFont="1" applyFill="1" applyBorder="1" applyAlignment="1">
      <alignment horizontal="left" vertical="top"/>
    </xf>
    <xf numFmtId="0" fontId="9" fillId="5" borderId="37"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5" borderId="38"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9" fillId="5" borderId="18" xfId="0" applyFont="1" applyFill="1" applyBorder="1" applyAlignment="1" applyProtection="1">
      <alignment horizontal="left" vertical="center" wrapText="1"/>
      <protection locked="0"/>
    </xf>
    <xf numFmtId="0" fontId="21" fillId="6" borderId="10" xfId="0" applyFont="1" applyFill="1" applyBorder="1" applyAlignment="1">
      <alignment horizontal="left" vertical="center" wrapText="1"/>
    </xf>
    <xf numFmtId="0" fontId="21" fillId="6" borderId="36" xfId="0" applyFont="1" applyFill="1" applyBorder="1" applyAlignment="1">
      <alignment horizontal="left" vertical="center" wrapText="1"/>
    </xf>
    <xf numFmtId="0" fontId="29" fillId="6" borderId="6" xfId="0" applyFont="1" applyFill="1" applyBorder="1" applyAlignment="1">
      <alignment horizontal="left" vertical="center"/>
    </xf>
    <xf numFmtId="0" fontId="29" fillId="6" borderId="47" xfId="0" applyFont="1" applyFill="1" applyBorder="1" applyAlignment="1">
      <alignment horizontal="left" vertical="center"/>
    </xf>
    <xf numFmtId="49" fontId="1" fillId="6" borderId="1" xfId="0" applyNumberFormat="1" applyFont="1" applyFill="1" applyBorder="1" applyAlignment="1" applyProtection="1">
      <alignment horizontal="left" vertical="center" wrapText="1"/>
      <protection locked="0"/>
    </xf>
    <xf numFmtId="49" fontId="9" fillId="6" borderId="1" xfId="0" applyNumberFormat="1" applyFont="1" applyFill="1" applyBorder="1" applyAlignment="1" applyProtection="1">
      <alignment horizontal="left" vertical="center" wrapText="1"/>
      <protection locked="0"/>
    </xf>
    <xf numFmtId="49" fontId="9" fillId="6" borderId="1" xfId="0" applyNumberFormat="1" applyFont="1" applyFill="1" applyBorder="1" applyAlignment="1">
      <alignment horizontal="left" vertical="center" wrapText="1"/>
    </xf>
    <xf numFmtId="49" fontId="9" fillId="5" borderId="9" xfId="0" applyNumberFormat="1" applyFont="1" applyFill="1" applyBorder="1" applyAlignment="1" applyProtection="1">
      <alignment horizontal="left" vertical="center"/>
      <protection locked="0"/>
    </xf>
    <xf numFmtId="49" fontId="9" fillId="5" borderId="10" xfId="0" applyNumberFormat="1" applyFont="1" applyFill="1" applyBorder="1" applyAlignment="1" applyProtection="1">
      <alignment horizontal="left" vertical="center"/>
      <protection locked="0"/>
    </xf>
    <xf numFmtId="49" fontId="9" fillId="5" borderId="36" xfId="0" applyNumberFormat="1" applyFont="1" applyFill="1" applyBorder="1" applyAlignment="1" applyProtection="1">
      <alignment horizontal="left" vertical="center"/>
      <protection locked="0"/>
    </xf>
    <xf numFmtId="0" fontId="1" fillId="6" borderId="63" xfId="0" applyFont="1" applyFill="1" applyBorder="1" applyAlignment="1">
      <alignment horizontal="left" vertical="top"/>
    </xf>
    <xf numFmtId="0" fontId="1" fillId="6" borderId="64" xfId="0" applyFont="1" applyFill="1" applyBorder="1" applyAlignment="1">
      <alignment horizontal="left" vertical="top"/>
    </xf>
    <xf numFmtId="167" fontId="0" fillId="4" borderId="32" xfId="0" applyNumberFormat="1" applyFill="1" applyBorder="1" applyAlignment="1">
      <alignment horizontal="left" vertical="center"/>
    </xf>
    <xf numFmtId="167" fontId="0" fillId="4" borderId="33" xfId="0" applyNumberFormat="1" applyFill="1" applyBorder="1" applyAlignment="1">
      <alignment horizontal="left" vertical="center"/>
    </xf>
    <xf numFmtId="0" fontId="5" fillId="6" borderId="17" xfId="0" applyFont="1" applyFill="1" applyBorder="1" applyAlignment="1">
      <alignment horizontal="left"/>
    </xf>
    <xf numFmtId="0" fontId="5" fillId="6" borderId="0" xfId="0" applyFont="1" applyFill="1" applyAlignment="1">
      <alignment horizontal="left"/>
    </xf>
    <xf numFmtId="0" fontId="5" fillId="6" borderId="18" xfId="0" applyFont="1" applyFill="1" applyBorder="1" applyAlignment="1">
      <alignment horizontal="left"/>
    </xf>
    <xf numFmtId="49" fontId="13" fillId="6" borderId="0" xfId="0" applyNumberFormat="1" applyFont="1" applyFill="1" applyAlignment="1">
      <alignment horizontal="center" vertical="center"/>
    </xf>
    <xf numFmtId="0" fontId="0" fillId="6" borderId="0" xfId="0" applyFill="1" applyAlignment="1">
      <alignment horizontal="center" vertical="center"/>
    </xf>
    <xf numFmtId="0" fontId="9" fillId="6" borderId="19" xfId="0" applyFont="1" applyFill="1" applyBorder="1" applyAlignment="1">
      <alignment vertical="center" wrapText="1"/>
    </xf>
    <xf numFmtId="0" fontId="0" fillId="6" borderId="20" xfId="0" applyFill="1" applyBorder="1" applyAlignment="1">
      <alignment vertical="center"/>
    </xf>
    <xf numFmtId="0" fontId="0" fillId="6" borderId="21" xfId="0" applyFill="1" applyBorder="1" applyAlignment="1">
      <alignment vertical="center"/>
    </xf>
    <xf numFmtId="0" fontId="1" fillId="0" borderId="14"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168" fontId="0" fillId="4" borderId="45" xfId="0" applyNumberFormat="1" applyFill="1" applyBorder="1" applyAlignment="1">
      <alignment horizontal="left" vertical="center"/>
    </xf>
    <xf numFmtId="168" fontId="0" fillId="4" borderId="32" xfId="0" applyNumberFormat="1" applyFill="1" applyBorder="1" applyAlignment="1">
      <alignment horizontal="left" vertical="center"/>
    </xf>
    <xf numFmtId="168" fontId="0" fillId="4" borderId="33" xfId="0" applyNumberFormat="1" applyFill="1" applyBorder="1" applyAlignment="1">
      <alignment horizontal="left" vertical="center"/>
    </xf>
    <xf numFmtId="0" fontId="5" fillId="6" borderId="40" xfId="0" applyFont="1" applyFill="1" applyBorder="1" applyAlignment="1">
      <alignment horizontal="center" vertical="center" wrapText="1"/>
    </xf>
    <xf numFmtId="0" fontId="0" fillId="6" borderId="41" xfId="0" applyFill="1" applyBorder="1" applyAlignment="1">
      <alignment horizontal="center" vertical="center"/>
    </xf>
    <xf numFmtId="0" fontId="1" fillId="6" borderId="19" xfId="0" applyFont="1" applyFill="1" applyBorder="1" applyAlignment="1">
      <alignment horizontal="left" vertical="top"/>
    </xf>
    <xf numFmtId="0" fontId="1" fillId="6" borderId="20" xfId="0" applyFont="1" applyFill="1" applyBorder="1" applyAlignment="1">
      <alignment horizontal="left" vertical="top"/>
    </xf>
    <xf numFmtId="0" fontId="1" fillId="0" borderId="37" xfId="0" applyFont="1" applyBorder="1" applyAlignment="1" applyProtection="1">
      <alignment horizontal="left" vertical="center" wrapText="1"/>
      <protection locked="0"/>
    </xf>
    <xf numFmtId="167" fontId="0" fillId="4" borderId="31" xfId="0" applyNumberFormat="1" applyFill="1" applyBorder="1" applyAlignment="1">
      <alignment horizontal="left" vertical="center"/>
    </xf>
    <xf numFmtId="168" fontId="0" fillId="4" borderId="31" xfId="0" applyNumberFormat="1" applyFill="1" applyBorder="1" applyAlignment="1">
      <alignment horizontal="left" vertical="center"/>
    </xf>
    <xf numFmtId="168" fontId="0" fillId="4" borderId="34" xfId="0" applyNumberFormat="1" applyFill="1" applyBorder="1" applyAlignment="1">
      <alignment horizontal="left" vertical="center"/>
    </xf>
    <xf numFmtId="0" fontId="0" fillId="0" borderId="44"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5" fillId="6" borderId="17" xfId="0" applyFont="1" applyFill="1" applyBorder="1"/>
    <xf numFmtId="0" fontId="0" fillId="6" borderId="0" xfId="0" applyFill="1"/>
    <xf numFmtId="0" fontId="0" fillId="6" borderId="18" xfId="0" applyFill="1" applyBorder="1"/>
    <xf numFmtId="0" fontId="5" fillId="6" borderId="15" xfId="0" applyFont="1" applyFill="1" applyBorder="1" applyAlignment="1">
      <alignment horizontal="right"/>
    </xf>
    <xf numFmtId="0" fontId="0" fillId="6" borderId="16" xfId="0" applyFill="1" applyBorder="1"/>
    <xf numFmtId="0" fontId="9" fillId="6" borderId="20" xfId="0" applyFont="1" applyFill="1" applyBorder="1" applyAlignment="1">
      <alignment vertical="center"/>
    </xf>
    <xf numFmtId="0" fontId="9" fillId="6" borderId="21" xfId="0" applyFont="1" applyFill="1" applyBorder="1" applyAlignment="1">
      <alignment vertical="center"/>
    </xf>
    <xf numFmtId="0" fontId="5" fillId="6" borderId="54" xfId="0" applyFont="1" applyFill="1" applyBorder="1" applyAlignment="1">
      <alignment horizontal="center" vertical="center" wrapText="1"/>
    </xf>
    <xf numFmtId="0" fontId="0" fillId="6" borderId="55" xfId="0" applyFill="1" applyBorder="1" applyAlignment="1">
      <alignment vertical="center"/>
    </xf>
    <xf numFmtId="0" fontId="9" fillId="6" borderId="46" xfId="0" applyFont="1" applyFill="1" applyBorder="1" applyAlignment="1">
      <alignment horizontal="left" vertical="center" wrapText="1"/>
    </xf>
    <xf numFmtId="0" fontId="9" fillId="6" borderId="6" xfId="0" applyFont="1" applyFill="1" applyBorder="1" applyAlignment="1">
      <alignment vertical="center" wrapText="1"/>
    </xf>
    <xf numFmtId="0" fontId="9" fillId="6" borderId="47" xfId="0" applyFont="1" applyFill="1" applyBorder="1" applyAlignment="1">
      <alignment vertical="center" wrapText="1"/>
    </xf>
    <xf numFmtId="0" fontId="5" fillId="6" borderId="45"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50" xfId="0" applyFont="1"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vertical="center"/>
    </xf>
    <xf numFmtId="0" fontId="0" fillId="6" borderId="41" xfId="0" applyFill="1" applyBorder="1" applyAlignment="1">
      <alignment vertical="center"/>
    </xf>
    <xf numFmtId="0" fontId="5" fillId="6" borderId="51" xfId="0" quotePrefix="1" applyFont="1" applyFill="1" applyBorder="1" applyAlignment="1">
      <alignment horizontal="center" vertical="center"/>
    </xf>
    <xf numFmtId="0" fontId="5" fillId="6" borderId="7" xfId="0" quotePrefix="1" applyFont="1" applyFill="1" applyBorder="1" applyAlignment="1">
      <alignment horizontal="center" vertical="center"/>
    </xf>
    <xf numFmtId="0" fontId="5" fillId="6" borderId="49"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54" xfId="0" quotePrefix="1" applyFont="1" applyFill="1" applyBorder="1" applyAlignment="1">
      <alignment horizontal="center" vertical="center" wrapText="1"/>
    </xf>
    <xf numFmtId="0" fontId="0" fillId="6" borderId="55" xfId="0" applyFill="1" applyBorder="1" applyAlignment="1">
      <alignment vertical="center" wrapText="1"/>
    </xf>
    <xf numFmtId="0" fontId="5" fillId="6" borderId="17" xfId="0" applyFont="1" applyFill="1" applyBorder="1" applyAlignment="1">
      <alignment wrapText="1"/>
    </xf>
    <xf numFmtId="0" fontId="0" fillId="6" borderId="0" xfId="0" applyFill="1" applyAlignment="1">
      <alignment wrapText="1"/>
    </xf>
    <xf numFmtId="0" fontId="0" fillId="6" borderId="18" xfId="0" applyFill="1" applyBorder="1" applyAlignment="1">
      <alignment wrapText="1"/>
    </xf>
    <xf numFmtId="0" fontId="16" fillId="6" borderId="17" xfId="0" applyFont="1" applyFill="1" applyBorder="1" applyAlignment="1">
      <alignment wrapText="1"/>
    </xf>
    <xf numFmtId="0" fontId="23" fillId="6" borderId="0" xfId="0" applyFont="1" applyFill="1" applyAlignment="1">
      <alignment wrapText="1"/>
    </xf>
    <xf numFmtId="0" fontId="23" fillId="6" borderId="18" xfId="0" applyFont="1" applyFill="1" applyBorder="1" applyAlignment="1">
      <alignment wrapText="1"/>
    </xf>
    <xf numFmtId="0" fontId="5" fillId="6" borderId="56" xfId="0" applyFont="1" applyFill="1" applyBorder="1" applyAlignment="1">
      <alignment horizontal="center" vertical="center" wrapText="1"/>
    </xf>
    <xf numFmtId="0" fontId="0" fillId="6" borderId="48" xfId="0" applyFill="1" applyBorder="1" applyAlignment="1">
      <alignment vertical="center"/>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19" fillId="6" borderId="5" xfId="0" applyFont="1" applyFill="1" applyBorder="1" applyAlignment="1">
      <alignment horizontal="center"/>
    </xf>
    <xf numFmtId="0" fontId="19" fillId="6" borderId="33" xfId="0" applyFont="1" applyFill="1" applyBorder="1" applyAlignment="1">
      <alignment horizontal="center"/>
    </xf>
    <xf numFmtId="0" fontId="5" fillId="6" borderId="30" xfId="0" applyFont="1" applyFill="1" applyBorder="1" applyAlignment="1">
      <alignment horizontal="center" vertical="center" wrapText="1"/>
    </xf>
    <xf numFmtId="0" fontId="5" fillId="6" borderId="9" xfId="0" applyFont="1" applyFill="1" applyBorder="1" applyAlignment="1">
      <alignment horizontal="center" vertical="center"/>
    </xf>
    <xf numFmtId="0" fontId="0" fillId="6" borderId="11" xfId="0" applyFill="1" applyBorder="1" applyAlignment="1">
      <alignment horizontal="center" vertical="center"/>
    </xf>
    <xf numFmtId="0" fontId="5" fillId="6" borderId="9"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11" fillId="5" borderId="20" xfId="0" applyFont="1" applyFill="1" applyBorder="1" applyAlignment="1" applyProtection="1">
      <alignment horizontal="left"/>
      <protection locked="0"/>
    </xf>
    <xf numFmtId="0" fontId="11" fillId="5" borderId="20" xfId="0"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2" fillId="6" borderId="14" xfId="0" applyFont="1" applyFill="1" applyBorder="1" applyAlignment="1">
      <alignment horizontal="left" vertical="center"/>
    </xf>
    <xf numFmtId="0" fontId="2" fillId="6" borderId="15" xfId="0" applyFont="1" applyFill="1" applyBorder="1" applyAlignment="1">
      <alignment horizontal="left" vertical="center"/>
    </xf>
    <xf numFmtId="0" fontId="2" fillId="6" borderId="16" xfId="0" applyFont="1" applyFill="1" applyBorder="1" applyAlignment="1">
      <alignment horizontal="left" vertical="center"/>
    </xf>
    <xf numFmtId="0" fontId="1" fillId="6" borderId="17"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18" xfId="0" applyFont="1" applyFill="1" applyBorder="1" applyAlignment="1">
      <alignment horizontal="left" vertical="center" wrapText="1"/>
    </xf>
    <xf numFmtId="0" fontId="0" fillId="6" borderId="15" xfId="0" applyFill="1" applyBorder="1" applyAlignment="1">
      <alignment horizontal="left" vertical="center"/>
    </xf>
    <xf numFmtId="0" fontId="0" fillId="6" borderId="16" xfId="0" applyFill="1" applyBorder="1" applyAlignment="1">
      <alignment horizontal="left" vertical="center"/>
    </xf>
    <xf numFmtId="0" fontId="27" fillId="6" borderId="6" xfId="1" applyFont="1" applyFill="1" applyBorder="1" applyAlignment="1" applyProtection="1">
      <alignment horizontal="left" vertical="center"/>
    </xf>
    <xf numFmtId="0" fontId="2" fillId="6" borderId="58" xfId="0" applyFont="1" applyFill="1" applyBorder="1" applyAlignment="1">
      <alignment horizontal="left" vertical="center"/>
    </xf>
    <xf numFmtId="0" fontId="0" fillId="6" borderId="59" xfId="0" applyFill="1" applyBorder="1" applyAlignment="1">
      <alignment horizontal="left" vertical="center"/>
    </xf>
    <xf numFmtId="0" fontId="0" fillId="6" borderId="60" xfId="0" applyFill="1" applyBorder="1" applyAlignment="1">
      <alignment horizontal="left" vertical="center"/>
    </xf>
    <xf numFmtId="165" fontId="12" fillId="5" borderId="20" xfId="0" applyNumberFormat="1" applyFont="1" applyFill="1" applyBorder="1" applyAlignment="1" applyProtection="1">
      <alignment horizontal="left"/>
      <protection locked="0"/>
    </xf>
    <xf numFmtId="165" fontId="10" fillId="6" borderId="17" xfId="0" applyNumberFormat="1" applyFont="1" applyFill="1" applyBorder="1" applyAlignment="1" applyProtection="1">
      <alignment horizontal="center"/>
      <protection locked="0"/>
    </xf>
    <xf numFmtId="165" fontId="10" fillId="6" borderId="0" xfId="0" applyNumberFormat="1" applyFont="1" applyFill="1" applyAlignment="1" applyProtection="1">
      <alignment horizontal="center"/>
      <protection locked="0"/>
    </xf>
    <xf numFmtId="0" fontId="1" fillId="6" borderId="0" xfId="0" applyFont="1" applyFill="1" applyAlignment="1" applyProtection="1">
      <alignment horizontal="center"/>
      <protection locked="0"/>
    </xf>
    <xf numFmtId="0" fontId="8" fillId="6" borderId="17" xfId="0" applyFont="1" applyFill="1" applyBorder="1" applyAlignment="1">
      <alignment horizontal="left"/>
    </xf>
    <xf numFmtId="0" fontId="8" fillId="6" borderId="0" xfId="0" applyFont="1" applyFill="1" applyAlignment="1">
      <alignment horizontal="left"/>
    </xf>
    <xf numFmtId="0" fontId="5" fillId="6" borderId="0" xfId="0" applyFont="1" applyFill="1" applyAlignment="1">
      <alignment horizontal="right"/>
    </xf>
    <xf numFmtId="0" fontId="0" fillId="6" borderId="18" xfId="0" applyFill="1" applyBorder="1" applyAlignment="1">
      <alignment horizontal="right"/>
    </xf>
    <xf numFmtId="0" fontId="3" fillId="6" borderId="15" xfId="0" applyFont="1" applyFill="1" applyBorder="1" applyAlignment="1">
      <alignment horizontal="right" vertical="top"/>
    </xf>
    <xf numFmtId="0" fontId="0" fillId="6" borderId="15" xfId="0" applyFill="1" applyBorder="1" applyAlignment="1">
      <alignment vertical="top"/>
    </xf>
    <xf numFmtId="0" fontId="0" fillId="6" borderId="16" xfId="0" applyFill="1" applyBorder="1" applyAlignment="1">
      <alignment vertical="top"/>
    </xf>
    <xf numFmtId="0" fontId="1" fillId="6" borderId="17" xfId="0" applyFont="1" applyFill="1" applyBorder="1" applyAlignment="1">
      <alignment horizontal="left" vertical="top" wrapText="1"/>
    </xf>
    <xf numFmtId="0" fontId="9" fillId="6" borderId="0" xfId="0" applyFont="1" applyFill="1" applyAlignment="1">
      <alignment horizontal="left" vertical="top" wrapText="1"/>
    </xf>
    <xf numFmtId="0" fontId="9" fillId="6" borderId="18" xfId="0" applyFont="1" applyFill="1" applyBorder="1" applyAlignment="1">
      <alignment horizontal="left" vertical="top" wrapText="1"/>
    </xf>
    <xf numFmtId="165" fontId="12" fillId="6" borderId="17" xfId="0" applyNumberFormat="1" applyFont="1" applyFill="1" applyBorder="1" applyAlignment="1" applyProtection="1">
      <alignment horizontal="left"/>
      <protection locked="0"/>
    </xf>
    <xf numFmtId="165" fontId="12" fillId="6" borderId="0" xfId="0" applyNumberFormat="1" applyFont="1" applyFill="1" applyAlignment="1" applyProtection="1">
      <alignment horizontal="left"/>
      <protection locked="0"/>
    </xf>
    <xf numFmtId="0" fontId="29" fillId="6" borderId="19" xfId="0" applyFont="1" applyFill="1" applyBorder="1" applyAlignment="1">
      <alignment horizontal="left" vertical="center"/>
    </xf>
    <xf numFmtId="0" fontId="22" fillId="6" borderId="20" xfId="0" applyFont="1" applyFill="1" applyBorder="1" applyAlignment="1">
      <alignment horizontal="left" vertical="center"/>
    </xf>
    <xf numFmtId="0" fontId="22" fillId="6" borderId="21" xfId="0" applyFont="1" applyFill="1" applyBorder="1" applyAlignment="1">
      <alignment horizontal="left" vertical="center"/>
    </xf>
    <xf numFmtId="0" fontId="11" fillId="6" borderId="0" xfId="0" applyFont="1" applyFill="1" applyProtection="1">
      <protection locked="0"/>
    </xf>
    <xf numFmtId="0" fontId="9" fillId="6" borderId="1" xfId="2" applyFill="1" applyBorder="1" applyAlignment="1">
      <alignment horizontal="left" vertical="top" wrapText="1"/>
    </xf>
    <xf numFmtId="0" fontId="9" fillId="6" borderId="29" xfId="2" applyFill="1" applyBorder="1" applyAlignment="1">
      <alignment horizontal="left" vertical="top" wrapText="1"/>
    </xf>
    <xf numFmtId="0" fontId="9" fillId="6" borderId="1" xfId="2" applyFill="1" applyBorder="1" applyAlignment="1">
      <alignment horizontal="left" vertical="top"/>
    </xf>
    <xf numFmtId="0" fontId="9" fillId="6" borderId="29" xfId="2" applyFill="1" applyBorder="1" applyAlignment="1">
      <alignment horizontal="left" vertical="top"/>
    </xf>
    <xf numFmtId="0" fontId="1" fillId="6" borderId="1" xfId="2" applyFont="1" applyFill="1" applyBorder="1" applyAlignment="1">
      <alignment horizontal="left" vertical="top"/>
    </xf>
    <xf numFmtId="0" fontId="5" fillId="6" borderId="1" xfId="2" applyFont="1" applyFill="1" applyBorder="1" applyAlignment="1">
      <alignment horizontal="left" vertical="top"/>
    </xf>
    <xf numFmtId="0" fontId="5" fillId="6" borderId="29" xfId="2" applyFont="1" applyFill="1" applyBorder="1" applyAlignment="1">
      <alignment horizontal="left" vertical="top"/>
    </xf>
    <xf numFmtId="0" fontId="29" fillId="6" borderId="1" xfId="2" applyFont="1" applyFill="1" applyBorder="1" applyAlignment="1">
      <alignment horizontal="left" vertical="center"/>
    </xf>
    <xf numFmtId="0" fontId="29" fillId="6" borderId="29" xfId="2" applyFont="1" applyFill="1" applyBorder="1" applyAlignment="1">
      <alignment horizontal="left" vertical="center"/>
    </xf>
    <xf numFmtId="0" fontId="1" fillId="6" borderId="1" xfId="2" applyFont="1" applyFill="1" applyBorder="1" applyAlignment="1">
      <alignment horizontal="left" vertical="top" wrapText="1"/>
    </xf>
    <xf numFmtId="0" fontId="9" fillId="6" borderId="1" xfId="2" applyFill="1" applyBorder="1" applyAlignment="1">
      <alignment vertical="top" wrapText="1"/>
    </xf>
    <xf numFmtId="0" fontId="9" fillId="6" borderId="29" xfId="2" applyFill="1" applyBorder="1" applyAlignment="1">
      <alignment vertical="top" wrapText="1"/>
    </xf>
    <xf numFmtId="0" fontId="9" fillId="6" borderId="1" xfId="2" applyFill="1" applyBorder="1" applyAlignment="1">
      <alignment horizontal="left" vertical="center" wrapText="1"/>
    </xf>
    <xf numFmtId="0" fontId="9" fillId="6" borderId="29" xfId="2" applyFill="1" applyBorder="1" applyAlignment="1">
      <alignment horizontal="left" vertical="center" wrapText="1"/>
    </xf>
    <xf numFmtId="0" fontId="9" fillId="6" borderId="1" xfId="2" applyFill="1" applyBorder="1" applyAlignment="1">
      <alignment wrapText="1"/>
    </xf>
    <xf numFmtId="0" fontId="9" fillId="6" borderId="29" xfId="2" applyFill="1" applyBorder="1" applyAlignment="1">
      <alignment wrapText="1"/>
    </xf>
    <xf numFmtId="0" fontId="29" fillId="6" borderId="11" xfId="2" applyFont="1" applyFill="1" applyBorder="1" applyAlignment="1">
      <alignment horizontal="left" vertical="center"/>
    </xf>
    <xf numFmtId="0" fontId="1" fillId="6" borderId="1" xfId="2" applyFont="1" applyFill="1" applyBorder="1" applyAlignment="1">
      <alignment horizontal="left" vertical="center" wrapText="1"/>
    </xf>
    <xf numFmtId="0" fontId="5" fillId="6" borderId="1" xfId="2" applyFont="1" applyFill="1" applyBorder="1" applyAlignment="1">
      <alignment horizontal="left" vertical="center" wrapText="1"/>
    </xf>
    <xf numFmtId="0" fontId="29" fillId="6" borderId="0" xfId="2" applyFont="1" applyFill="1" applyAlignment="1">
      <alignment horizontal="left" vertical="center"/>
    </xf>
    <xf numFmtId="0" fontId="22" fillId="6" borderId="0" xfId="2" applyFont="1" applyFill="1" applyAlignment="1">
      <alignment horizontal="left" vertical="center"/>
    </xf>
    <xf numFmtId="0" fontId="22" fillId="6" borderId="18" xfId="2" applyFont="1" applyFill="1" applyBorder="1" applyAlignment="1">
      <alignment horizontal="left" vertical="center"/>
    </xf>
    <xf numFmtId="0" fontId="23" fillId="6" borderId="0" xfId="2" applyFont="1" applyFill="1" applyAlignment="1">
      <alignment vertical="center" wrapText="1"/>
    </xf>
    <xf numFmtId="0" fontId="9" fillId="6" borderId="0" xfId="2" applyFill="1"/>
    <xf numFmtId="0" fontId="9" fillId="6" borderId="18" xfId="2" applyFill="1" applyBorder="1"/>
    <xf numFmtId="0" fontId="29" fillId="6" borderId="10" xfId="2" applyFont="1" applyFill="1" applyBorder="1" applyAlignment="1">
      <alignment vertical="center"/>
    </xf>
    <xf numFmtId="0" fontId="29" fillId="6" borderId="36" xfId="2" applyFont="1" applyFill="1" applyBorder="1" applyAlignment="1">
      <alignment vertical="center"/>
    </xf>
    <xf numFmtId="0" fontId="1" fillId="6" borderId="1" xfId="2" applyFont="1" applyFill="1" applyBorder="1" applyAlignment="1">
      <alignment horizontal="left" vertical="center"/>
    </xf>
    <xf numFmtId="0" fontId="9" fillId="6" borderId="1" xfId="2" applyFill="1" applyBorder="1" applyAlignment="1">
      <alignment horizontal="left" vertical="center"/>
    </xf>
    <xf numFmtId="0" fontId="9" fillId="6" borderId="29" xfId="2" applyFill="1" applyBorder="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16" fmlaRange="Sheet1!$C$1:$C$116" noThreeD="1" sel="1"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6" Type="http://schemas.openxmlformats.org/officeDocument/2006/relationships/image" Target="../media/image28.emf"/><Relationship Id="rId21" Type="http://schemas.openxmlformats.org/officeDocument/2006/relationships/image" Target="../media/image23.emf"/><Relationship Id="rId34" Type="http://schemas.openxmlformats.org/officeDocument/2006/relationships/image" Target="../media/image36.emf"/><Relationship Id="rId42" Type="http://schemas.openxmlformats.org/officeDocument/2006/relationships/image" Target="../media/image44.emf"/><Relationship Id="rId47" Type="http://schemas.openxmlformats.org/officeDocument/2006/relationships/image" Target="../media/image49.emf"/><Relationship Id="rId50" Type="http://schemas.openxmlformats.org/officeDocument/2006/relationships/image" Target="../media/image52.emf"/><Relationship Id="rId55" Type="http://schemas.openxmlformats.org/officeDocument/2006/relationships/image" Target="../media/image57.emf"/><Relationship Id="rId63" Type="http://schemas.openxmlformats.org/officeDocument/2006/relationships/image" Target="../media/image65.emf"/><Relationship Id="rId7" Type="http://schemas.openxmlformats.org/officeDocument/2006/relationships/image" Target="../media/image9.emf"/><Relationship Id="rId2" Type="http://schemas.openxmlformats.org/officeDocument/2006/relationships/image" Target="../media/image4.emf"/><Relationship Id="rId16" Type="http://schemas.openxmlformats.org/officeDocument/2006/relationships/image" Target="../media/image18.emf"/><Relationship Id="rId29" Type="http://schemas.openxmlformats.org/officeDocument/2006/relationships/image" Target="../media/image31.emf"/><Relationship Id="rId11" Type="http://schemas.openxmlformats.org/officeDocument/2006/relationships/image" Target="../media/image13.emf"/><Relationship Id="rId24" Type="http://schemas.openxmlformats.org/officeDocument/2006/relationships/image" Target="../media/image26.emf"/><Relationship Id="rId32" Type="http://schemas.openxmlformats.org/officeDocument/2006/relationships/image" Target="../media/image34.emf"/><Relationship Id="rId37" Type="http://schemas.openxmlformats.org/officeDocument/2006/relationships/image" Target="../media/image39.emf"/><Relationship Id="rId40" Type="http://schemas.openxmlformats.org/officeDocument/2006/relationships/image" Target="../media/image42.emf"/><Relationship Id="rId45" Type="http://schemas.openxmlformats.org/officeDocument/2006/relationships/image" Target="../media/image47.emf"/><Relationship Id="rId53" Type="http://schemas.openxmlformats.org/officeDocument/2006/relationships/image" Target="../media/image55.emf"/><Relationship Id="rId58" Type="http://schemas.openxmlformats.org/officeDocument/2006/relationships/image" Target="../media/image60.emf"/><Relationship Id="rId66" Type="http://schemas.openxmlformats.org/officeDocument/2006/relationships/image" Target="../media/image68.emf"/><Relationship Id="rId5" Type="http://schemas.openxmlformats.org/officeDocument/2006/relationships/image" Target="../media/image7.emf"/><Relationship Id="rId61" Type="http://schemas.openxmlformats.org/officeDocument/2006/relationships/image" Target="../media/image63.emf"/><Relationship Id="rId19" Type="http://schemas.openxmlformats.org/officeDocument/2006/relationships/image" Target="../media/image2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2.emf"/><Relationship Id="rId35" Type="http://schemas.openxmlformats.org/officeDocument/2006/relationships/image" Target="../media/image37.emf"/><Relationship Id="rId43" Type="http://schemas.openxmlformats.org/officeDocument/2006/relationships/image" Target="../media/image45.emf"/><Relationship Id="rId48" Type="http://schemas.openxmlformats.org/officeDocument/2006/relationships/image" Target="../media/image50.emf"/><Relationship Id="rId56" Type="http://schemas.openxmlformats.org/officeDocument/2006/relationships/image" Target="../media/image58.emf"/><Relationship Id="rId64" Type="http://schemas.openxmlformats.org/officeDocument/2006/relationships/image" Target="../media/image66.emf"/><Relationship Id="rId8" Type="http://schemas.openxmlformats.org/officeDocument/2006/relationships/image" Target="../media/image10.emf"/><Relationship Id="rId51" Type="http://schemas.openxmlformats.org/officeDocument/2006/relationships/image" Target="../media/image53.emf"/><Relationship Id="rId3" Type="http://schemas.openxmlformats.org/officeDocument/2006/relationships/image" Target="../media/image5.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35.emf"/><Relationship Id="rId38" Type="http://schemas.openxmlformats.org/officeDocument/2006/relationships/image" Target="../media/image40.emf"/><Relationship Id="rId46" Type="http://schemas.openxmlformats.org/officeDocument/2006/relationships/image" Target="../media/image48.emf"/><Relationship Id="rId59" Type="http://schemas.openxmlformats.org/officeDocument/2006/relationships/image" Target="../media/image61.emf"/><Relationship Id="rId20" Type="http://schemas.openxmlformats.org/officeDocument/2006/relationships/image" Target="../media/image22.emf"/><Relationship Id="rId41" Type="http://schemas.openxmlformats.org/officeDocument/2006/relationships/image" Target="../media/image43.emf"/><Relationship Id="rId54" Type="http://schemas.openxmlformats.org/officeDocument/2006/relationships/image" Target="../media/image56.emf"/><Relationship Id="rId62" Type="http://schemas.openxmlformats.org/officeDocument/2006/relationships/image" Target="../media/image64.emf"/><Relationship Id="rId1" Type="http://schemas.openxmlformats.org/officeDocument/2006/relationships/image" Target="../media/image3.emf"/><Relationship Id="rId6" Type="http://schemas.openxmlformats.org/officeDocument/2006/relationships/image" Target="../media/image8.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36" Type="http://schemas.openxmlformats.org/officeDocument/2006/relationships/image" Target="../media/image38.emf"/><Relationship Id="rId49" Type="http://schemas.openxmlformats.org/officeDocument/2006/relationships/image" Target="../media/image51.emf"/><Relationship Id="rId57" Type="http://schemas.openxmlformats.org/officeDocument/2006/relationships/image" Target="../media/image59.emf"/><Relationship Id="rId10" Type="http://schemas.openxmlformats.org/officeDocument/2006/relationships/image" Target="../media/image12.emf"/><Relationship Id="rId31" Type="http://schemas.openxmlformats.org/officeDocument/2006/relationships/image" Target="../media/image33.emf"/><Relationship Id="rId44" Type="http://schemas.openxmlformats.org/officeDocument/2006/relationships/image" Target="../media/image46.emf"/><Relationship Id="rId52" Type="http://schemas.openxmlformats.org/officeDocument/2006/relationships/image" Target="../media/image54.emf"/><Relationship Id="rId60" Type="http://schemas.openxmlformats.org/officeDocument/2006/relationships/image" Target="../media/image62.emf"/><Relationship Id="rId65" Type="http://schemas.openxmlformats.org/officeDocument/2006/relationships/image" Target="../media/image67.emf"/><Relationship Id="rId4" Type="http://schemas.openxmlformats.org/officeDocument/2006/relationships/image" Target="../media/image6.emf"/><Relationship Id="rId9" Type="http://schemas.openxmlformats.org/officeDocument/2006/relationships/image" Target="../media/image11.emf"/><Relationship Id="rId13" Type="http://schemas.openxmlformats.org/officeDocument/2006/relationships/image" Target="../media/image15.emf"/><Relationship Id="rId18" Type="http://schemas.openxmlformats.org/officeDocument/2006/relationships/image" Target="../media/image20.emf"/><Relationship Id="rId39"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xdr:twoCellAnchor>
    <xdr:from>
      <xdr:col>1</xdr:col>
      <xdr:colOff>53340</xdr:colOff>
      <xdr:row>0</xdr:row>
      <xdr:rowOff>167640</xdr:rowOff>
    </xdr:from>
    <xdr:to>
      <xdr:col>2</xdr:col>
      <xdr:colOff>838200</xdr:colOff>
      <xdr:row>2</xdr:row>
      <xdr:rowOff>83820</xdr:rowOff>
    </xdr:to>
    <xdr:pic>
      <xdr:nvPicPr>
        <xdr:cNvPr id="3" name="Picture 3" descr="Brandmark of the City of Toront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98" t="-1274" r="-798" b="-1274"/>
        <a:stretch>
          <a:fillRect/>
        </a:stretch>
      </xdr:blipFill>
      <xdr:spPr bwMode="auto">
        <a:xfrm>
          <a:off x="182880" y="167640"/>
          <a:ext cx="1188720" cy="396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845820</xdr:colOff>
      <xdr:row>31</xdr:row>
      <xdr:rowOff>22860</xdr:rowOff>
    </xdr:from>
    <xdr:to>
      <xdr:col>9</xdr:col>
      <xdr:colOff>942975</xdr:colOff>
      <xdr:row>33</xdr:row>
      <xdr:rowOff>47625</xdr:rowOff>
    </xdr:to>
    <xdr:pic>
      <xdr:nvPicPr>
        <xdr:cNvPr id="5" name="Picture 4" descr="Brandmark of 3-1-1&#10;Toronto at your service">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3645" y="10614660"/>
          <a:ext cx="954405" cy="41529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4</xdr:col>
          <xdr:colOff>7620</xdr:colOff>
          <xdr:row>11</xdr:row>
          <xdr:rowOff>30480</xdr:rowOff>
        </xdr:from>
        <xdr:to>
          <xdr:col>11</xdr:col>
          <xdr:colOff>0</xdr:colOff>
          <xdr:row>12</xdr:row>
          <xdr:rowOff>7620</xdr:rowOff>
        </xdr:to>
        <xdr:sp macro="" textlink="">
          <xdr:nvSpPr>
            <xdr:cNvPr id="18502" name="Drop Down 70" descr="Drop-down menu" hidden="1">
              <a:extLst>
                <a:ext uri="{63B3BB69-23CF-44E3-9099-C40C66FF867C}">
                  <a14:compatExt spid="_x0000_s18502"/>
                </a:ext>
                <a:ext uri="{FF2B5EF4-FFF2-40B4-BE49-F238E27FC236}">
                  <a16:creationId xmlns:a16="http://schemas.microsoft.com/office/drawing/2014/main" id="{00000000-0008-0000-0200-00004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7620</xdr:rowOff>
        </xdr:from>
        <xdr:to>
          <xdr:col>2</xdr:col>
          <xdr:colOff>1021080</xdr:colOff>
          <xdr:row>7</xdr:row>
          <xdr:rowOff>274320</xdr:rowOff>
        </xdr:to>
        <xdr:sp macro="" textlink="">
          <xdr:nvSpPr>
            <xdr:cNvPr id="19636" name="ComboBox1" descr="Drop-down menu" hidden="1">
              <a:extLst>
                <a:ext uri="{63B3BB69-23CF-44E3-9099-C40C66FF867C}">
                  <a14:compatExt spid="_x0000_s19636"/>
                </a:ext>
                <a:ext uri="{FF2B5EF4-FFF2-40B4-BE49-F238E27FC236}">
                  <a16:creationId xmlns:a16="http://schemas.microsoft.com/office/drawing/2014/main" id="{00000000-0008-0000-0300-0000B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7620</xdr:rowOff>
        </xdr:from>
        <xdr:to>
          <xdr:col>2</xdr:col>
          <xdr:colOff>1021080</xdr:colOff>
          <xdr:row>8</xdr:row>
          <xdr:rowOff>274320</xdr:rowOff>
        </xdr:to>
        <xdr:sp macro="" textlink="">
          <xdr:nvSpPr>
            <xdr:cNvPr id="19637" name="ComboBox2" descr="Drop-down menu" hidden="1">
              <a:extLst>
                <a:ext uri="{63B3BB69-23CF-44E3-9099-C40C66FF867C}">
                  <a14:compatExt spid="_x0000_s19637"/>
                </a:ext>
                <a:ext uri="{FF2B5EF4-FFF2-40B4-BE49-F238E27FC236}">
                  <a16:creationId xmlns:a16="http://schemas.microsoft.com/office/drawing/2014/main" id="{00000000-0008-0000-0300-0000B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7620</xdr:rowOff>
        </xdr:from>
        <xdr:to>
          <xdr:col>2</xdr:col>
          <xdr:colOff>1021080</xdr:colOff>
          <xdr:row>9</xdr:row>
          <xdr:rowOff>274320</xdr:rowOff>
        </xdr:to>
        <xdr:sp macro="" textlink="">
          <xdr:nvSpPr>
            <xdr:cNvPr id="19638" name="ComboBox3" descr="Drop-down menu" hidden="1">
              <a:extLst>
                <a:ext uri="{63B3BB69-23CF-44E3-9099-C40C66FF867C}">
                  <a14:compatExt spid="_x0000_s19638"/>
                </a:ext>
                <a:ext uri="{FF2B5EF4-FFF2-40B4-BE49-F238E27FC236}">
                  <a16:creationId xmlns:a16="http://schemas.microsoft.com/office/drawing/2014/main" id="{00000000-0008-0000-0300-0000B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7620</xdr:rowOff>
        </xdr:from>
        <xdr:to>
          <xdr:col>2</xdr:col>
          <xdr:colOff>1021080</xdr:colOff>
          <xdr:row>10</xdr:row>
          <xdr:rowOff>274320</xdr:rowOff>
        </xdr:to>
        <xdr:sp macro="" textlink="">
          <xdr:nvSpPr>
            <xdr:cNvPr id="19639" name="ComboBox4" descr="Drop-down menu" hidden="1">
              <a:extLst>
                <a:ext uri="{63B3BB69-23CF-44E3-9099-C40C66FF867C}">
                  <a14:compatExt spid="_x0000_s19639"/>
                </a:ext>
                <a:ext uri="{FF2B5EF4-FFF2-40B4-BE49-F238E27FC236}">
                  <a16:creationId xmlns:a16="http://schemas.microsoft.com/office/drawing/2014/main" id="{00000000-0008-0000-0300-0000B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7620</xdr:rowOff>
        </xdr:from>
        <xdr:to>
          <xdr:col>2</xdr:col>
          <xdr:colOff>1021080</xdr:colOff>
          <xdr:row>16</xdr:row>
          <xdr:rowOff>274320</xdr:rowOff>
        </xdr:to>
        <xdr:sp macro="" textlink="">
          <xdr:nvSpPr>
            <xdr:cNvPr id="19640" name="ComboBox5" descr="Drop-down menu" hidden="1">
              <a:extLst>
                <a:ext uri="{63B3BB69-23CF-44E3-9099-C40C66FF867C}">
                  <a14:compatExt spid="_x0000_s19640"/>
                </a:ext>
                <a:ext uri="{FF2B5EF4-FFF2-40B4-BE49-F238E27FC236}">
                  <a16:creationId xmlns:a16="http://schemas.microsoft.com/office/drawing/2014/main" id="{00000000-0008-0000-0300-0000B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7620</xdr:rowOff>
        </xdr:from>
        <xdr:to>
          <xdr:col>2</xdr:col>
          <xdr:colOff>1021080</xdr:colOff>
          <xdr:row>17</xdr:row>
          <xdr:rowOff>274320</xdr:rowOff>
        </xdr:to>
        <xdr:sp macro="" textlink="">
          <xdr:nvSpPr>
            <xdr:cNvPr id="19641" name="ComboBox6" descr="Drop-down menu" hidden="1">
              <a:extLst>
                <a:ext uri="{63B3BB69-23CF-44E3-9099-C40C66FF867C}">
                  <a14:compatExt spid="_x0000_s19641"/>
                </a:ext>
                <a:ext uri="{FF2B5EF4-FFF2-40B4-BE49-F238E27FC236}">
                  <a16:creationId xmlns:a16="http://schemas.microsoft.com/office/drawing/2014/main" id="{00000000-0008-0000-0300-0000B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7620</xdr:rowOff>
        </xdr:from>
        <xdr:to>
          <xdr:col>2</xdr:col>
          <xdr:colOff>1021080</xdr:colOff>
          <xdr:row>18</xdr:row>
          <xdr:rowOff>274320</xdr:rowOff>
        </xdr:to>
        <xdr:sp macro="" textlink="">
          <xdr:nvSpPr>
            <xdr:cNvPr id="19642" name="ComboBox7" descr="Drop-down menu" hidden="1">
              <a:extLst>
                <a:ext uri="{63B3BB69-23CF-44E3-9099-C40C66FF867C}">
                  <a14:compatExt spid="_x0000_s19642"/>
                </a:ext>
                <a:ext uri="{FF2B5EF4-FFF2-40B4-BE49-F238E27FC236}">
                  <a16:creationId xmlns:a16="http://schemas.microsoft.com/office/drawing/2014/main" id="{00000000-0008-0000-0300-0000B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7620</xdr:rowOff>
        </xdr:from>
        <xdr:to>
          <xdr:col>2</xdr:col>
          <xdr:colOff>1021080</xdr:colOff>
          <xdr:row>19</xdr:row>
          <xdr:rowOff>274320</xdr:rowOff>
        </xdr:to>
        <xdr:sp macro="" textlink="">
          <xdr:nvSpPr>
            <xdr:cNvPr id="19643" name="ComboBox8" descr="Drop-down menu" hidden="1">
              <a:extLst>
                <a:ext uri="{63B3BB69-23CF-44E3-9099-C40C66FF867C}">
                  <a14:compatExt spid="_x0000_s19643"/>
                </a:ext>
                <a:ext uri="{FF2B5EF4-FFF2-40B4-BE49-F238E27FC236}">
                  <a16:creationId xmlns:a16="http://schemas.microsoft.com/office/drawing/2014/main" id="{00000000-0008-0000-0300-0000B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7620</xdr:rowOff>
        </xdr:from>
        <xdr:to>
          <xdr:col>4</xdr:col>
          <xdr:colOff>7620</xdr:colOff>
          <xdr:row>7</xdr:row>
          <xdr:rowOff>274320</xdr:rowOff>
        </xdr:to>
        <xdr:sp macro="" textlink="">
          <xdr:nvSpPr>
            <xdr:cNvPr id="19644" name="ComboBox9" descr="Drop-down menu" hidden="1">
              <a:extLst>
                <a:ext uri="{63B3BB69-23CF-44E3-9099-C40C66FF867C}">
                  <a14:compatExt spid="_x0000_s19644"/>
                </a:ext>
                <a:ext uri="{FF2B5EF4-FFF2-40B4-BE49-F238E27FC236}">
                  <a16:creationId xmlns:a16="http://schemas.microsoft.com/office/drawing/2014/main" id="{00000000-0008-0000-0300-0000B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7620</xdr:rowOff>
        </xdr:from>
        <xdr:to>
          <xdr:col>4</xdr:col>
          <xdr:colOff>7620</xdr:colOff>
          <xdr:row>8</xdr:row>
          <xdr:rowOff>274320</xdr:rowOff>
        </xdr:to>
        <xdr:sp macro="" textlink="">
          <xdr:nvSpPr>
            <xdr:cNvPr id="19645" name="ComboBox10" descr="Drop-down menu" hidden="1">
              <a:extLst>
                <a:ext uri="{63B3BB69-23CF-44E3-9099-C40C66FF867C}">
                  <a14:compatExt spid="_x0000_s19645"/>
                </a:ext>
                <a:ext uri="{FF2B5EF4-FFF2-40B4-BE49-F238E27FC236}">
                  <a16:creationId xmlns:a16="http://schemas.microsoft.com/office/drawing/2014/main" id="{00000000-0008-0000-0300-0000B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7620</xdr:rowOff>
        </xdr:from>
        <xdr:to>
          <xdr:col>4</xdr:col>
          <xdr:colOff>7620</xdr:colOff>
          <xdr:row>9</xdr:row>
          <xdr:rowOff>274320</xdr:rowOff>
        </xdr:to>
        <xdr:sp macro="" textlink="">
          <xdr:nvSpPr>
            <xdr:cNvPr id="19646" name="ComboBox11" descr="Drop-down menu" hidden="1">
              <a:extLst>
                <a:ext uri="{63B3BB69-23CF-44E3-9099-C40C66FF867C}">
                  <a14:compatExt spid="_x0000_s19646"/>
                </a:ext>
                <a:ext uri="{FF2B5EF4-FFF2-40B4-BE49-F238E27FC236}">
                  <a16:creationId xmlns:a16="http://schemas.microsoft.com/office/drawing/2014/main" id="{00000000-0008-0000-0300-0000B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7620</xdr:rowOff>
        </xdr:from>
        <xdr:to>
          <xdr:col>4</xdr:col>
          <xdr:colOff>7620</xdr:colOff>
          <xdr:row>10</xdr:row>
          <xdr:rowOff>274320</xdr:rowOff>
        </xdr:to>
        <xdr:sp macro="" textlink="">
          <xdr:nvSpPr>
            <xdr:cNvPr id="19647" name="ComboBox12" descr="Drop-down menu" hidden="1">
              <a:extLst>
                <a:ext uri="{63B3BB69-23CF-44E3-9099-C40C66FF867C}">
                  <a14:compatExt spid="_x0000_s19647"/>
                </a:ext>
                <a:ext uri="{FF2B5EF4-FFF2-40B4-BE49-F238E27FC236}">
                  <a16:creationId xmlns:a16="http://schemas.microsoft.com/office/drawing/2014/main" id="{00000000-0008-0000-0300-0000B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xdr:rowOff>
        </xdr:from>
        <xdr:to>
          <xdr:col>4</xdr:col>
          <xdr:colOff>7620</xdr:colOff>
          <xdr:row>16</xdr:row>
          <xdr:rowOff>274320</xdr:rowOff>
        </xdr:to>
        <xdr:sp macro="" textlink="">
          <xdr:nvSpPr>
            <xdr:cNvPr id="19648" name="ComboBox13" descr="Drop-down menu" hidden="1">
              <a:extLst>
                <a:ext uri="{63B3BB69-23CF-44E3-9099-C40C66FF867C}">
                  <a14:compatExt spid="_x0000_s19648"/>
                </a:ext>
                <a:ext uri="{FF2B5EF4-FFF2-40B4-BE49-F238E27FC236}">
                  <a16:creationId xmlns:a16="http://schemas.microsoft.com/office/drawing/2014/main" id="{00000000-0008-0000-0300-0000C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xdr:rowOff>
        </xdr:from>
        <xdr:to>
          <xdr:col>4</xdr:col>
          <xdr:colOff>7620</xdr:colOff>
          <xdr:row>17</xdr:row>
          <xdr:rowOff>274320</xdr:rowOff>
        </xdr:to>
        <xdr:sp macro="" textlink="">
          <xdr:nvSpPr>
            <xdr:cNvPr id="19649" name="ComboBox14" descr="Drop-down menu" hidden="1">
              <a:extLst>
                <a:ext uri="{63B3BB69-23CF-44E3-9099-C40C66FF867C}">
                  <a14:compatExt spid="_x0000_s19649"/>
                </a:ext>
                <a:ext uri="{FF2B5EF4-FFF2-40B4-BE49-F238E27FC236}">
                  <a16:creationId xmlns:a16="http://schemas.microsoft.com/office/drawing/2014/main" id="{00000000-0008-0000-0300-0000C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xdr:rowOff>
        </xdr:from>
        <xdr:to>
          <xdr:col>4</xdr:col>
          <xdr:colOff>7620</xdr:colOff>
          <xdr:row>18</xdr:row>
          <xdr:rowOff>274320</xdr:rowOff>
        </xdr:to>
        <xdr:sp macro="" textlink="">
          <xdr:nvSpPr>
            <xdr:cNvPr id="19650" name="ComboBox15" descr="Drop-down menu" hidden="1">
              <a:extLst>
                <a:ext uri="{63B3BB69-23CF-44E3-9099-C40C66FF867C}">
                  <a14:compatExt spid="_x0000_s19650"/>
                </a:ext>
                <a:ext uri="{FF2B5EF4-FFF2-40B4-BE49-F238E27FC236}">
                  <a16:creationId xmlns:a16="http://schemas.microsoft.com/office/drawing/2014/main" id="{00000000-0008-0000-0300-0000C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xdr:rowOff>
        </xdr:from>
        <xdr:to>
          <xdr:col>4</xdr:col>
          <xdr:colOff>7620</xdr:colOff>
          <xdr:row>19</xdr:row>
          <xdr:rowOff>274320</xdr:rowOff>
        </xdr:to>
        <xdr:sp macro="" textlink="">
          <xdr:nvSpPr>
            <xdr:cNvPr id="19651" name="ComboBox16" descr="Drop-down menu" hidden="1">
              <a:extLst>
                <a:ext uri="{63B3BB69-23CF-44E3-9099-C40C66FF867C}">
                  <a14:compatExt spid="_x0000_s19651"/>
                </a:ext>
                <a:ext uri="{FF2B5EF4-FFF2-40B4-BE49-F238E27FC236}">
                  <a16:creationId xmlns:a16="http://schemas.microsoft.com/office/drawing/2014/main" id="{00000000-0008-0000-0300-0000C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7620</xdr:rowOff>
        </xdr:from>
        <xdr:to>
          <xdr:col>5</xdr:col>
          <xdr:colOff>800100</xdr:colOff>
          <xdr:row>7</xdr:row>
          <xdr:rowOff>274320</xdr:rowOff>
        </xdr:to>
        <xdr:sp macro="" textlink="">
          <xdr:nvSpPr>
            <xdr:cNvPr id="19652" name="ComboBox17" descr="Drop-down menu" hidden="1">
              <a:extLst>
                <a:ext uri="{63B3BB69-23CF-44E3-9099-C40C66FF867C}">
                  <a14:compatExt spid="_x0000_s19652"/>
                </a:ext>
                <a:ext uri="{FF2B5EF4-FFF2-40B4-BE49-F238E27FC236}">
                  <a16:creationId xmlns:a16="http://schemas.microsoft.com/office/drawing/2014/main" id="{00000000-0008-0000-0300-0000C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7620</xdr:rowOff>
        </xdr:from>
        <xdr:to>
          <xdr:col>5</xdr:col>
          <xdr:colOff>800100</xdr:colOff>
          <xdr:row>8</xdr:row>
          <xdr:rowOff>274320</xdr:rowOff>
        </xdr:to>
        <xdr:sp macro="" textlink="">
          <xdr:nvSpPr>
            <xdr:cNvPr id="19653" name="ComboBox18" descr="Drop-down menu" hidden="1">
              <a:extLst>
                <a:ext uri="{63B3BB69-23CF-44E3-9099-C40C66FF867C}">
                  <a14:compatExt spid="_x0000_s19653"/>
                </a:ext>
                <a:ext uri="{FF2B5EF4-FFF2-40B4-BE49-F238E27FC236}">
                  <a16:creationId xmlns:a16="http://schemas.microsoft.com/office/drawing/2014/main" id="{00000000-0008-0000-0300-0000C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7620</xdr:rowOff>
        </xdr:from>
        <xdr:to>
          <xdr:col>5</xdr:col>
          <xdr:colOff>800100</xdr:colOff>
          <xdr:row>9</xdr:row>
          <xdr:rowOff>274320</xdr:rowOff>
        </xdr:to>
        <xdr:sp macro="" textlink="">
          <xdr:nvSpPr>
            <xdr:cNvPr id="19654" name="ComboBox19" descr="Drop-down menu" hidden="1">
              <a:extLst>
                <a:ext uri="{63B3BB69-23CF-44E3-9099-C40C66FF867C}">
                  <a14:compatExt spid="_x0000_s19654"/>
                </a:ext>
                <a:ext uri="{FF2B5EF4-FFF2-40B4-BE49-F238E27FC236}">
                  <a16:creationId xmlns:a16="http://schemas.microsoft.com/office/drawing/2014/main" id="{00000000-0008-0000-0300-0000C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7620</xdr:rowOff>
        </xdr:from>
        <xdr:to>
          <xdr:col>5</xdr:col>
          <xdr:colOff>800100</xdr:colOff>
          <xdr:row>10</xdr:row>
          <xdr:rowOff>274320</xdr:rowOff>
        </xdr:to>
        <xdr:sp macro="" textlink="">
          <xdr:nvSpPr>
            <xdr:cNvPr id="19655" name="ComboBox20" descr="Drop-down menu" hidden="1">
              <a:extLst>
                <a:ext uri="{63B3BB69-23CF-44E3-9099-C40C66FF867C}">
                  <a14:compatExt spid="_x0000_s19655"/>
                </a:ext>
                <a:ext uri="{FF2B5EF4-FFF2-40B4-BE49-F238E27FC236}">
                  <a16:creationId xmlns:a16="http://schemas.microsoft.com/office/drawing/2014/main" id="{00000000-0008-0000-0300-0000C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7620</xdr:rowOff>
        </xdr:from>
        <xdr:to>
          <xdr:col>5</xdr:col>
          <xdr:colOff>800100</xdr:colOff>
          <xdr:row>16</xdr:row>
          <xdr:rowOff>274320</xdr:rowOff>
        </xdr:to>
        <xdr:sp macro="" textlink="">
          <xdr:nvSpPr>
            <xdr:cNvPr id="19656" name="ComboBox21" descr="Drop-down menu" hidden="1">
              <a:extLst>
                <a:ext uri="{63B3BB69-23CF-44E3-9099-C40C66FF867C}">
                  <a14:compatExt spid="_x0000_s19656"/>
                </a:ext>
                <a:ext uri="{FF2B5EF4-FFF2-40B4-BE49-F238E27FC236}">
                  <a16:creationId xmlns:a16="http://schemas.microsoft.com/office/drawing/2014/main" id="{00000000-0008-0000-0300-0000C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7620</xdr:rowOff>
        </xdr:from>
        <xdr:to>
          <xdr:col>5</xdr:col>
          <xdr:colOff>800100</xdr:colOff>
          <xdr:row>17</xdr:row>
          <xdr:rowOff>274320</xdr:rowOff>
        </xdr:to>
        <xdr:sp macro="" textlink="">
          <xdr:nvSpPr>
            <xdr:cNvPr id="19657" name="ComboBox22" descr="Drop-down menu" hidden="1">
              <a:extLst>
                <a:ext uri="{63B3BB69-23CF-44E3-9099-C40C66FF867C}">
                  <a14:compatExt spid="_x0000_s19657"/>
                </a:ext>
                <a:ext uri="{FF2B5EF4-FFF2-40B4-BE49-F238E27FC236}">
                  <a16:creationId xmlns:a16="http://schemas.microsoft.com/office/drawing/2014/main" id="{00000000-0008-0000-0300-0000C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7620</xdr:rowOff>
        </xdr:from>
        <xdr:to>
          <xdr:col>5</xdr:col>
          <xdr:colOff>800100</xdr:colOff>
          <xdr:row>18</xdr:row>
          <xdr:rowOff>274320</xdr:rowOff>
        </xdr:to>
        <xdr:sp macro="" textlink="">
          <xdr:nvSpPr>
            <xdr:cNvPr id="19658" name="ComboBox23" descr="Drop-down menu" hidden="1">
              <a:extLst>
                <a:ext uri="{63B3BB69-23CF-44E3-9099-C40C66FF867C}">
                  <a14:compatExt spid="_x0000_s19658"/>
                </a:ext>
                <a:ext uri="{FF2B5EF4-FFF2-40B4-BE49-F238E27FC236}">
                  <a16:creationId xmlns:a16="http://schemas.microsoft.com/office/drawing/2014/main" id="{00000000-0008-0000-0300-0000C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7620</xdr:rowOff>
        </xdr:from>
        <xdr:to>
          <xdr:col>5</xdr:col>
          <xdr:colOff>800100</xdr:colOff>
          <xdr:row>19</xdr:row>
          <xdr:rowOff>274320</xdr:rowOff>
        </xdr:to>
        <xdr:sp macro="" textlink="">
          <xdr:nvSpPr>
            <xdr:cNvPr id="19659" name="ComboBox24" descr="Drop-down menu" hidden="1">
              <a:extLst>
                <a:ext uri="{63B3BB69-23CF-44E3-9099-C40C66FF867C}">
                  <a14:compatExt spid="_x0000_s19659"/>
                </a:ext>
                <a:ext uri="{FF2B5EF4-FFF2-40B4-BE49-F238E27FC236}">
                  <a16:creationId xmlns:a16="http://schemas.microsoft.com/office/drawing/2014/main" id="{00000000-0008-0000-0300-0000C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7620</xdr:rowOff>
        </xdr:from>
        <xdr:to>
          <xdr:col>8</xdr:col>
          <xdr:colOff>800100</xdr:colOff>
          <xdr:row>7</xdr:row>
          <xdr:rowOff>274320</xdr:rowOff>
        </xdr:to>
        <xdr:sp macro="" textlink="">
          <xdr:nvSpPr>
            <xdr:cNvPr id="19660" name="ComboBox25" descr="Drop-down menu" hidden="1">
              <a:extLst>
                <a:ext uri="{63B3BB69-23CF-44E3-9099-C40C66FF867C}">
                  <a14:compatExt spid="_x0000_s19660"/>
                </a:ext>
                <a:ext uri="{FF2B5EF4-FFF2-40B4-BE49-F238E27FC236}">
                  <a16:creationId xmlns:a16="http://schemas.microsoft.com/office/drawing/2014/main" id="{00000000-0008-0000-0300-0000C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7620</xdr:rowOff>
        </xdr:from>
        <xdr:to>
          <xdr:col>8</xdr:col>
          <xdr:colOff>800100</xdr:colOff>
          <xdr:row>7</xdr:row>
          <xdr:rowOff>274320</xdr:rowOff>
        </xdr:to>
        <xdr:sp macro="" textlink="">
          <xdr:nvSpPr>
            <xdr:cNvPr id="19661" name="ComboBox26" descr="Drop-down menu" hidden="1">
              <a:extLst>
                <a:ext uri="{63B3BB69-23CF-44E3-9099-C40C66FF867C}">
                  <a14:compatExt spid="_x0000_s19661"/>
                </a:ext>
                <a:ext uri="{FF2B5EF4-FFF2-40B4-BE49-F238E27FC236}">
                  <a16:creationId xmlns:a16="http://schemas.microsoft.com/office/drawing/2014/main" id="{00000000-0008-0000-0300-0000C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7</xdr:row>
          <xdr:rowOff>22860</xdr:rowOff>
        </xdr:from>
        <xdr:to>
          <xdr:col>9</xdr:col>
          <xdr:colOff>807720</xdr:colOff>
          <xdr:row>8</xdr:row>
          <xdr:rowOff>0</xdr:rowOff>
        </xdr:to>
        <xdr:sp macro="" textlink="">
          <xdr:nvSpPr>
            <xdr:cNvPr id="19662" name="ComboBox27" descr="Drop-down menu" hidden="1">
              <a:extLst>
                <a:ext uri="{63B3BB69-23CF-44E3-9099-C40C66FF867C}">
                  <a14:compatExt spid="_x0000_s19662"/>
                </a:ext>
                <a:ext uri="{FF2B5EF4-FFF2-40B4-BE49-F238E27FC236}">
                  <a16:creationId xmlns:a16="http://schemas.microsoft.com/office/drawing/2014/main" id="{00000000-0008-0000-0300-0000C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7620</xdr:rowOff>
        </xdr:from>
        <xdr:to>
          <xdr:col>8</xdr:col>
          <xdr:colOff>800100</xdr:colOff>
          <xdr:row>8</xdr:row>
          <xdr:rowOff>274320</xdr:rowOff>
        </xdr:to>
        <xdr:sp macro="" textlink="">
          <xdr:nvSpPr>
            <xdr:cNvPr id="19663" name="ComboBox28" descr="Drop-down menu" hidden="1">
              <a:extLst>
                <a:ext uri="{63B3BB69-23CF-44E3-9099-C40C66FF867C}">
                  <a14:compatExt spid="_x0000_s19663"/>
                </a:ext>
                <a:ext uri="{FF2B5EF4-FFF2-40B4-BE49-F238E27FC236}">
                  <a16:creationId xmlns:a16="http://schemas.microsoft.com/office/drawing/2014/main" id="{00000000-0008-0000-0300-0000C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7620</xdr:rowOff>
        </xdr:from>
        <xdr:to>
          <xdr:col>8</xdr:col>
          <xdr:colOff>800100</xdr:colOff>
          <xdr:row>9</xdr:row>
          <xdr:rowOff>274320</xdr:rowOff>
        </xdr:to>
        <xdr:sp macro="" textlink="">
          <xdr:nvSpPr>
            <xdr:cNvPr id="19664" name="ComboBox29" descr="Drop-down menu" hidden="1">
              <a:extLst>
                <a:ext uri="{63B3BB69-23CF-44E3-9099-C40C66FF867C}">
                  <a14:compatExt spid="_x0000_s19664"/>
                </a:ext>
                <a:ext uri="{FF2B5EF4-FFF2-40B4-BE49-F238E27FC236}">
                  <a16:creationId xmlns:a16="http://schemas.microsoft.com/office/drawing/2014/main" id="{00000000-0008-0000-0300-0000D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7620</xdr:rowOff>
        </xdr:from>
        <xdr:to>
          <xdr:col>8</xdr:col>
          <xdr:colOff>800100</xdr:colOff>
          <xdr:row>10</xdr:row>
          <xdr:rowOff>274320</xdr:rowOff>
        </xdr:to>
        <xdr:sp macro="" textlink="">
          <xdr:nvSpPr>
            <xdr:cNvPr id="19665" name="ComboBox30" descr="Drop-down menu" hidden="1">
              <a:extLst>
                <a:ext uri="{63B3BB69-23CF-44E3-9099-C40C66FF867C}">
                  <a14:compatExt spid="_x0000_s19665"/>
                </a:ext>
                <a:ext uri="{FF2B5EF4-FFF2-40B4-BE49-F238E27FC236}">
                  <a16:creationId xmlns:a16="http://schemas.microsoft.com/office/drawing/2014/main" id="{00000000-0008-0000-0300-0000D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7620</xdr:rowOff>
        </xdr:from>
        <xdr:to>
          <xdr:col>8</xdr:col>
          <xdr:colOff>800100</xdr:colOff>
          <xdr:row>16</xdr:row>
          <xdr:rowOff>274320</xdr:rowOff>
        </xdr:to>
        <xdr:sp macro="" textlink="">
          <xdr:nvSpPr>
            <xdr:cNvPr id="19666" name="ComboBox31" descr="Drop-down menu" hidden="1">
              <a:extLst>
                <a:ext uri="{63B3BB69-23CF-44E3-9099-C40C66FF867C}">
                  <a14:compatExt spid="_x0000_s19666"/>
                </a:ext>
                <a:ext uri="{FF2B5EF4-FFF2-40B4-BE49-F238E27FC236}">
                  <a16:creationId xmlns:a16="http://schemas.microsoft.com/office/drawing/2014/main" id="{00000000-0008-0000-0300-0000D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7620</xdr:rowOff>
        </xdr:from>
        <xdr:to>
          <xdr:col>8</xdr:col>
          <xdr:colOff>800100</xdr:colOff>
          <xdr:row>17</xdr:row>
          <xdr:rowOff>274320</xdr:rowOff>
        </xdr:to>
        <xdr:sp macro="" textlink="">
          <xdr:nvSpPr>
            <xdr:cNvPr id="19667" name="ComboBox32" descr="Drop-down menu" hidden="1">
              <a:extLst>
                <a:ext uri="{63B3BB69-23CF-44E3-9099-C40C66FF867C}">
                  <a14:compatExt spid="_x0000_s19667"/>
                </a:ext>
                <a:ext uri="{FF2B5EF4-FFF2-40B4-BE49-F238E27FC236}">
                  <a16:creationId xmlns:a16="http://schemas.microsoft.com/office/drawing/2014/main" id="{00000000-0008-0000-0300-0000D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7620</xdr:rowOff>
        </xdr:from>
        <xdr:to>
          <xdr:col>8</xdr:col>
          <xdr:colOff>800100</xdr:colOff>
          <xdr:row>18</xdr:row>
          <xdr:rowOff>274320</xdr:rowOff>
        </xdr:to>
        <xdr:sp macro="" textlink="">
          <xdr:nvSpPr>
            <xdr:cNvPr id="19668" name="ComboBox33" descr="Drop-down menu" hidden="1">
              <a:extLst>
                <a:ext uri="{63B3BB69-23CF-44E3-9099-C40C66FF867C}">
                  <a14:compatExt spid="_x0000_s19668"/>
                </a:ext>
                <a:ext uri="{FF2B5EF4-FFF2-40B4-BE49-F238E27FC236}">
                  <a16:creationId xmlns:a16="http://schemas.microsoft.com/office/drawing/2014/main" id="{00000000-0008-0000-0300-0000D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7620</xdr:rowOff>
        </xdr:from>
        <xdr:to>
          <xdr:col>8</xdr:col>
          <xdr:colOff>800100</xdr:colOff>
          <xdr:row>19</xdr:row>
          <xdr:rowOff>274320</xdr:rowOff>
        </xdr:to>
        <xdr:sp macro="" textlink="">
          <xdr:nvSpPr>
            <xdr:cNvPr id="19669" name="ComboBox34" descr="Drop-down menu" hidden="1">
              <a:extLst>
                <a:ext uri="{63B3BB69-23CF-44E3-9099-C40C66FF867C}">
                  <a14:compatExt spid="_x0000_s19669"/>
                </a:ext>
                <a:ext uri="{FF2B5EF4-FFF2-40B4-BE49-F238E27FC236}">
                  <a16:creationId xmlns:a16="http://schemas.microsoft.com/office/drawing/2014/main" id="{00000000-0008-0000-0300-0000D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7620</xdr:rowOff>
        </xdr:from>
        <xdr:to>
          <xdr:col>9</xdr:col>
          <xdr:colOff>800100</xdr:colOff>
          <xdr:row>8</xdr:row>
          <xdr:rowOff>274320</xdr:rowOff>
        </xdr:to>
        <xdr:sp macro="" textlink="">
          <xdr:nvSpPr>
            <xdr:cNvPr id="19670" name="ComboBox35" descr="Drop-down menu" hidden="1">
              <a:extLst>
                <a:ext uri="{63B3BB69-23CF-44E3-9099-C40C66FF867C}">
                  <a14:compatExt spid="_x0000_s19670"/>
                </a:ext>
                <a:ext uri="{FF2B5EF4-FFF2-40B4-BE49-F238E27FC236}">
                  <a16:creationId xmlns:a16="http://schemas.microsoft.com/office/drawing/2014/main" id="{00000000-0008-0000-0300-0000D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7620</xdr:rowOff>
        </xdr:from>
        <xdr:to>
          <xdr:col>9</xdr:col>
          <xdr:colOff>800100</xdr:colOff>
          <xdr:row>9</xdr:row>
          <xdr:rowOff>274320</xdr:rowOff>
        </xdr:to>
        <xdr:sp macro="" textlink="">
          <xdr:nvSpPr>
            <xdr:cNvPr id="19671" name="ComboBox36" descr="Drop-down menu" hidden="1">
              <a:extLst>
                <a:ext uri="{63B3BB69-23CF-44E3-9099-C40C66FF867C}">
                  <a14:compatExt spid="_x0000_s19671"/>
                </a:ext>
                <a:ext uri="{FF2B5EF4-FFF2-40B4-BE49-F238E27FC236}">
                  <a16:creationId xmlns:a16="http://schemas.microsoft.com/office/drawing/2014/main" id="{00000000-0008-0000-0300-0000D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7620</xdr:rowOff>
        </xdr:from>
        <xdr:to>
          <xdr:col>9</xdr:col>
          <xdr:colOff>800100</xdr:colOff>
          <xdr:row>10</xdr:row>
          <xdr:rowOff>274320</xdr:rowOff>
        </xdr:to>
        <xdr:sp macro="" textlink="">
          <xdr:nvSpPr>
            <xdr:cNvPr id="19672" name="ComboBox37" descr="Drop-down menu" hidden="1">
              <a:extLst>
                <a:ext uri="{63B3BB69-23CF-44E3-9099-C40C66FF867C}">
                  <a14:compatExt spid="_x0000_s19672"/>
                </a:ext>
                <a:ext uri="{FF2B5EF4-FFF2-40B4-BE49-F238E27FC236}">
                  <a16:creationId xmlns:a16="http://schemas.microsoft.com/office/drawing/2014/main" id="{00000000-0008-0000-0300-0000D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7620</xdr:rowOff>
        </xdr:from>
        <xdr:to>
          <xdr:col>9</xdr:col>
          <xdr:colOff>800100</xdr:colOff>
          <xdr:row>16</xdr:row>
          <xdr:rowOff>274320</xdr:rowOff>
        </xdr:to>
        <xdr:sp macro="" textlink="">
          <xdr:nvSpPr>
            <xdr:cNvPr id="19673" name="ComboBox38" descr="Drop-down menu" hidden="1">
              <a:extLst>
                <a:ext uri="{63B3BB69-23CF-44E3-9099-C40C66FF867C}">
                  <a14:compatExt spid="_x0000_s19673"/>
                </a:ext>
                <a:ext uri="{FF2B5EF4-FFF2-40B4-BE49-F238E27FC236}">
                  <a16:creationId xmlns:a16="http://schemas.microsoft.com/office/drawing/2014/main" id="{00000000-0008-0000-0300-0000D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7620</xdr:rowOff>
        </xdr:from>
        <xdr:to>
          <xdr:col>9</xdr:col>
          <xdr:colOff>800100</xdr:colOff>
          <xdr:row>17</xdr:row>
          <xdr:rowOff>274320</xdr:rowOff>
        </xdr:to>
        <xdr:sp macro="" textlink="">
          <xdr:nvSpPr>
            <xdr:cNvPr id="19674" name="ComboBox39" descr="Drop-down menu" hidden="1">
              <a:extLst>
                <a:ext uri="{63B3BB69-23CF-44E3-9099-C40C66FF867C}">
                  <a14:compatExt spid="_x0000_s19674"/>
                </a:ext>
                <a:ext uri="{FF2B5EF4-FFF2-40B4-BE49-F238E27FC236}">
                  <a16:creationId xmlns:a16="http://schemas.microsoft.com/office/drawing/2014/main" id="{00000000-0008-0000-0300-0000D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7620</xdr:rowOff>
        </xdr:from>
        <xdr:to>
          <xdr:col>9</xdr:col>
          <xdr:colOff>800100</xdr:colOff>
          <xdr:row>18</xdr:row>
          <xdr:rowOff>274320</xdr:rowOff>
        </xdr:to>
        <xdr:sp macro="" textlink="">
          <xdr:nvSpPr>
            <xdr:cNvPr id="19675" name="ComboBox40" descr="Drop-down menu" hidden="1">
              <a:extLst>
                <a:ext uri="{63B3BB69-23CF-44E3-9099-C40C66FF867C}">
                  <a14:compatExt spid="_x0000_s19675"/>
                </a:ext>
                <a:ext uri="{FF2B5EF4-FFF2-40B4-BE49-F238E27FC236}">
                  <a16:creationId xmlns:a16="http://schemas.microsoft.com/office/drawing/2014/main" id="{00000000-0008-0000-0300-0000D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7620</xdr:rowOff>
        </xdr:from>
        <xdr:to>
          <xdr:col>9</xdr:col>
          <xdr:colOff>800100</xdr:colOff>
          <xdr:row>19</xdr:row>
          <xdr:rowOff>274320</xdr:rowOff>
        </xdr:to>
        <xdr:sp macro="" textlink="">
          <xdr:nvSpPr>
            <xdr:cNvPr id="19676" name="ComboBox41" descr="Drop-down menu" hidden="1">
              <a:extLst>
                <a:ext uri="{63B3BB69-23CF-44E3-9099-C40C66FF867C}">
                  <a14:compatExt spid="_x0000_s19676"/>
                </a:ext>
                <a:ext uri="{FF2B5EF4-FFF2-40B4-BE49-F238E27FC236}">
                  <a16:creationId xmlns:a16="http://schemas.microsoft.com/office/drawing/2014/main" id="{00000000-0008-0000-0300-0000D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7620</xdr:rowOff>
        </xdr:from>
        <xdr:to>
          <xdr:col>2</xdr:col>
          <xdr:colOff>1021080</xdr:colOff>
          <xdr:row>11</xdr:row>
          <xdr:rowOff>274320</xdr:rowOff>
        </xdr:to>
        <xdr:sp macro="" textlink="">
          <xdr:nvSpPr>
            <xdr:cNvPr id="19677" name="ComboBox42" descr="Drop-down menu" hidden="1">
              <a:extLst>
                <a:ext uri="{63B3BB69-23CF-44E3-9099-C40C66FF867C}">
                  <a14:compatExt spid="_x0000_s19677"/>
                </a:ext>
                <a:ext uri="{FF2B5EF4-FFF2-40B4-BE49-F238E27FC236}">
                  <a16:creationId xmlns:a16="http://schemas.microsoft.com/office/drawing/2014/main" id="{00000000-0008-0000-0300-0000D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7620</xdr:rowOff>
        </xdr:from>
        <xdr:to>
          <xdr:col>3</xdr:col>
          <xdr:colOff>891540</xdr:colOff>
          <xdr:row>11</xdr:row>
          <xdr:rowOff>274320</xdr:rowOff>
        </xdr:to>
        <xdr:sp macro="" textlink="">
          <xdr:nvSpPr>
            <xdr:cNvPr id="19678" name="ComboBox43" descr="Drop-down menu" hidden="1">
              <a:extLst>
                <a:ext uri="{63B3BB69-23CF-44E3-9099-C40C66FF867C}">
                  <a14:compatExt spid="_x0000_s19678"/>
                </a:ext>
                <a:ext uri="{FF2B5EF4-FFF2-40B4-BE49-F238E27FC236}">
                  <a16:creationId xmlns:a16="http://schemas.microsoft.com/office/drawing/2014/main" id="{00000000-0008-0000-0300-0000D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7620</xdr:rowOff>
        </xdr:from>
        <xdr:to>
          <xdr:col>5</xdr:col>
          <xdr:colOff>800100</xdr:colOff>
          <xdr:row>11</xdr:row>
          <xdr:rowOff>274320</xdr:rowOff>
        </xdr:to>
        <xdr:sp macro="" textlink="">
          <xdr:nvSpPr>
            <xdr:cNvPr id="19679" name="ComboBox44" descr="Drop-down menu" hidden="1">
              <a:extLst>
                <a:ext uri="{63B3BB69-23CF-44E3-9099-C40C66FF867C}">
                  <a14:compatExt spid="_x0000_s19679"/>
                </a:ext>
                <a:ext uri="{FF2B5EF4-FFF2-40B4-BE49-F238E27FC236}">
                  <a16:creationId xmlns:a16="http://schemas.microsoft.com/office/drawing/2014/main" id="{00000000-0008-0000-0300-0000D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7620</xdr:rowOff>
        </xdr:from>
        <xdr:to>
          <xdr:col>8</xdr:col>
          <xdr:colOff>800100</xdr:colOff>
          <xdr:row>11</xdr:row>
          <xdr:rowOff>274320</xdr:rowOff>
        </xdr:to>
        <xdr:sp macro="" textlink="">
          <xdr:nvSpPr>
            <xdr:cNvPr id="19680" name="ComboBox45" descr="Drop-down menu" hidden="1">
              <a:extLst>
                <a:ext uri="{63B3BB69-23CF-44E3-9099-C40C66FF867C}">
                  <a14:compatExt spid="_x0000_s19680"/>
                </a:ext>
                <a:ext uri="{FF2B5EF4-FFF2-40B4-BE49-F238E27FC236}">
                  <a16:creationId xmlns:a16="http://schemas.microsoft.com/office/drawing/2014/main" id="{00000000-0008-0000-0300-0000E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7620</xdr:rowOff>
        </xdr:from>
        <xdr:to>
          <xdr:col>9</xdr:col>
          <xdr:colOff>800100</xdr:colOff>
          <xdr:row>11</xdr:row>
          <xdr:rowOff>274320</xdr:rowOff>
        </xdr:to>
        <xdr:sp macro="" textlink="">
          <xdr:nvSpPr>
            <xdr:cNvPr id="19681" name="ComboBox46" descr="Drop-down menu" hidden="1">
              <a:extLst>
                <a:ext uri="{63B3BB69-23CF-44E3-9099-C40C66FF867C}">
                  <a14:compatExt spid="_x0000_s19681"/>
                </a:ext>
                <a:ext uri="{FF2B5EF4-FFF2-40B4-BE49-F238E27FC236}">
                  <a16:creationId xmlns:a16="http://schemas.microsoft.com/office/drawing/2014/main" id="{00000000-0008-0000-0300-0000E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7620</xdr:rowOff>
        </xdr:from>
        <xdr:to>
          <xdr:col>2</xdr:col>
          <xdr:colOff>1021080</xdr:colOff>
          <xdr:row>12</xdr:row>
          <xdr:rowOff>274320</xdr:rowOff>
        </xdr:to>
        <xdr:sp macro="" textlink="">
          <xdr:nvSpPr>
            <xdr:cNvPr id="19682" name="ComboBox47" descr="Drop-down menu" hidden="1">
              <a:extLst>
                <a:ext uri="{63B3BB69-23CF-44E3-9099-C40C66FF867C}">
                  <a14:compatExt spid="_x0000_s19682"/>
                </a:ext>
                <a:ext uri="{FF2B5EF4-FFF2-40B4-BE49-F238E27FC236}">
                  <a16:creationId xmlns:a16="http://schemas.microsoft.com/office/drawing/2014/main" id="{00000000-0008-0000-0300-0000E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7620</xdr:rowOff>
        </xdr:from>
        <xdr:to>
          <xdr:col>3</xdr:col>
          <xdr:colOff>891540</xdr:colOff>
          <xdr:row>12</xdr:row>
          <xdr:rowOff>274320</xdr:rowOff>
        </xdr:to>
        <xdr:sp macro="" textlink="">
          <xdr:nvSpPr>
            <xdr:cNvPr id="19683" name="ComboBox48" descr="Drop-down menu" hidden="1">
              <a:extLst>
                <a:ext uri="{63B3BB69-23CF-44E3-9099-C40C66FF867C}">
                  <a14:compatExt spid="_x0000_s19683"/>
                </a:ext>
                <a:ext uri="{FF2B5EF4-FFF2-40B4-BE49-F238E27FC236}">
                  <a16:creationId xmlns:a16="http://schemas.microsoft.com/office/drawing/2014/main" id="{00000000-0008-0000-0300-0000E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7620</xdr:rowOff>
        </xdr:from>
        <xdr:to>
          <xdr:col>5</xdr:col>
          <xdr:colOff>800100</xdr:colOff>
          <xdr:row>12</xdr:row>
          <xdr:rowOff>274320</xdr:rowOff>
        </xdr:to>
        <xdr:sp macro="" textlink="">
          <xdr:nvSpPr>
            <xdr:cNvPr id="19684" name="ComboBox49" descr="Drop-down menu" hidden="1">
              <a:extLst>
                <a:ext uri="{63B3BB69-23CF-44E3-9099-C40C66FF867C}">
                  <a14:compatExt spid="_x0000_s19684"/>
                </a:ext>
                <a:ext uri="{FF2B5EF4-FFF2-40B4-BE49-F238E27FC236}">
                  <a16:creationId xmlns:a16="http://schemas.microsoft.com/office/drawing/2014/main" id="{00000000-0008-0000-0300-0000E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7620</xdr:rowOff>
        </xdr:from>
        <xdr:to>
          <xdr:col>8</xdr:col>
          <xdr:colOff>800100</xdr:colOff>
          <xdr:row>12</xdr:row>
          <xdr:rowOff>274320</xdr:rowOff>
        </xdr:to>
        <xdr:sp macro="" textlink="">
          <xdr:nvSpPr>
            <xdr:cNvPr id="19685" name="ComboBox50" descr="Drop-down menu" hidden="1">
              <a:extLst>
                <a:ext uri="{63B3BB69-23CF-44E3-9099-C40C66FF867C}">
                  <a14:compatExt spid="_x0000_s19685"/>
                </a:ext>
                <a:ext uri="{FF2B5EF4-FFF2-40B4-BE49-F238E27FC236}">
                  <a16:creationId xmlns:a16="http://schemas.microsoft.com/office/drawing/2014/main" id="{00000000-0008-0000-0300-0000E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7620</xdr:rowOff>
        </xdr:from>
        <xdr:to>
          <xdr:col>9</xdr:col>
          <xdr:colOff>800100</xdr:colOff>
          <xdr:row>12</xdr:row>
          <xdr:rowOff>274320</xdr:rowOff>
        </xdr:to>
        <xdr:sp macro="" textlink="">
          <xdr:nvSpPr>
            <xdr:cNvPr id="19686" name="ComboBox51" descr="Drop-down menu" hidden="1">
              <a:extLst>
                <a:ext uri="{63B3BB69-23CF-44E3-9099-C40C66FF867C}">
                  <a14:compatExt spid="_x0000_s19686"/>
                </a:ext>
                <a:ext uri="{FF2B5EF4-FFF2-40B4-BE49-F238E27FC236}">
                  <a16:creationId xmlns:a16="http://schemas.microsoft.com/office/drawing/2014/main" id="{00000000-0008-0000-0300-0000E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7620</xdr:rowOff>
        </xdr:from>
        <xdr:to>
          <xdr:col>2</xdr:col>
          <xdr:colOff>1021080</xdr:colOff>
          <xdr:row>13</xdr:row>
          <xdr:rowOff>274320</xdr:rowOff>
        </xdr:to>
        <xdr:sp macro="" textlink="">
          <xdr:nvSpPr>
            <xdr:cNvPr id="19687" name="ComboBox52" descr="Drop-down menu" hidden="1">
              <a:extLst>
                <a:ext uri="{63B3BB69-23CF-44E3-9099-C40C66FF867C}">
                  <a14:compatExt spid="_x0000_s19687"/>
                </a:ext>
                <a:ext uri="{FF2B5EF4-FFF2-40B4-BE49-F238E27FC236}">
                  <a16:creationId xmlns:a16="http://schemas.microsoft.com/office/drawing/2014/main" id="{00000000-0008-0000-0300-0000E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7620</xdr:rowOff>
        </xdr:from>
        <xdr:to>
          <xdr:col>3</xdr:col>
          <xdr:colOff>891540</xdr:colOff>
          <xdr:row>13</xdr:row>
          <xdr:rowOff>274320</xdr:rowOff>
        </xdr:to>
        <xdr:sp macro="" textlink="">
          <xdr:nvSpPr>
            <xdr:cNvPr id="19688" name="ComboBox53" descr="Drop-down menu" hidden="1">
              <a:extLst>
                <a:ext uri="{63B3BB69-23CF-44E3-9099-C40C66FF867C}">
                  <a14:compatExt spid="_x0000_s19688"/>
                </a:ext>
                <a:ext uri="{FF2B5EF4-FFF2-40B4-BE49-F238E27FC236}">
                  <a16:creationId xmlns:a16="http://schemas.microsoft.com/office/drawing/2014/main" id="{00000000-0008-0000-0300-0000E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7620</xdr:rowOff>
        </xdr:from>
        <xdr:to>
          <xdr:col>5</xdr:col>
          <xdr:colOff>800100</xdr:colOff>
          <xdr:row>13</xdr:row>
          <xdr:rowOff>274320</xdr:rowOff>
        </xdr:to>
        <xdr:sp macro="" textlink="">
          <xdr:nvSpPr>
            <xdr:cNvPr id="19689" name="ComboBox54" descr="Drop-down menu" hidden="1">
              <a:extLst>
                <a:ext uri="{63B3BB69-23CF-44E3-9099-C40C66FF867C}">
                  <a14:compatExt spid="_x0000_s19689"/>
                </a:ext>
                <a:ext uri="{FF2B5EF4-FFF2-40B4-BE49-F238E27FC236}">
                  <a16:creationId xmlns:a16="http://schemas.microsoft.com/office/drawing/2014/main" id="{00000000-0008-0000-0300-0000E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7620</xdr:rowOff>
        </xdr:from>
        <xdr:to>
          <xdr:col>8</xdr:col>
          <xdr:colOff>800100</xdr:colOff>
          <xdr:row>13</xdr:row>
          <xdr:rowOff>274320</xdr:rowOff>
        </xdr:to>
        <xdr:sp macro="" textlink="">
          <xdr:nvSpPr>
            <xdr:cNvPr id="19690" name="ComboBox55" descr="Drop-down menu" hidden="1">
              <a:extLst>
                <a:ext uri="{63B3BB69-23CF-44E3-9099-C40C66FF867C}">
                  <a14:compatExt spid="_x0000_s19690"/>
                </a:ext>
                <a:ext uri="{FF2B5EF4-FFF2-40B4-BE49-F238E27FC236}">
                  <a16:creationId xmlns:a16="http://schemas.microsoft.com/office/drawing/2014/main" id="{00000000-0008-0000-0300-0000E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7620</xdr:rowOff>
        </xdr:from>
        <xdr:to>
          <xdr:col>9</xdr:col>
          <xdr:colOff>800100</xdr:colOff>
          <xdr:row>13</xdr:row>
          <xdr:rowOff>274320</xdr:rowOff>
        </xdr:to>
        <xdr:sp macro="" textlink="">
          <xdr:nvSpPr>
            <xdr:cNvPr id="19691" name="ComboBox56" descr="Drop-down menu" hidden="1">
              <a:extLst>
                <a:ext uri="{63B3BB69-23CF-44E3-9099-C40C66FF867C}">
                  <a14:compatExt spid="_x0000_s19691"/>
                </a:ext>
                <a:ext uri="{FF2B5EF4-FFF2-40B4-BE49-F238E27FC236}">
                  <a16:creationId xmlns:a16="http://schemas.microsoft.com/office/drawing/2014/main" id="{00000000-0008-0000-0300-0000E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7620</xdr:rowOff>
        </xdr:from>
        <xdr:to>
          <xdr:col>2</xdr:col>
          <xdr:colOff>1021080</xdr:colOff>
          <xdr:row>14</xdr:row>
          <xdr:rowOff>274320</xdr:rowOff>
        </xdr:to>
        <xdr:sp macro="" textlink="">
          <xdr:nvSpPr>
            <xdr:cNvPr id="19692" name="ComboBox57" descr="Drop-down menu" hidden="1">
              <a:extLst>
                <a:ext uri="{63B3BB69-23CF-44E3-9099-C40C66FF867C}">
                  <a14:compatExt spid="_x0000_s19692"/>
                </a:ext>
                <a:ext uri="{FF2B5EF4-FFF2-40B4-BE49-F238E27FC236}">
                  <a16:creationId xmlns:a16="http://schemas.microsoft.com/office/drawing/2014/main" id="{00000000-0008-0000-0300-0000E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7620</xdr:rowOff>
        </xdr:from>
        <xdr:to>
          <xdr:col>3</xdr:col>
          <xdr:colOff>891540</xdr:colOff>
          <xdr:row>14</xdr:row>
          <xdr:rowOff>274320</xdr:rowOff>
        </xdr:to>
        <xdr:sp macro="" textlink="">
          <xdr:nvSpPr>
            <xdr:cNvPr id="19693" name="ComboBox58" descr="Drop-down menu" hidden="1">
              <a:extLst>
                <a:ext uri="{63B3BB69-23CF-44E3-9099-C40C66FF867C}">
                  <a14:compatExt spid="_x0000_s19693"/>
                </a:ext>
                <a:ext uri="{FF2B5EF4-FFF2-40B4-BE49-F238E27FC236}">
                  <a16:creationId xmlns:a16="http://schemas.microsoft.com/office/drawing/2014/main" id="{00000000-0008-0000-0300-0000E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7620</xdr:rowOff>
        </xdr:from>
        <xdr:to>
          <xdr:col>5</xdr:col>
          <xdr:colOff>800100</xdr:colOff>
          <xdr:row>14</xdr:row>
          <xdr:rowOff>274320</xdr:rowOff>
        </xdr:to>
        <xdr:sp macro="" textlink="">
          <xdr:nvSpPr>
            <xdr:cNvPr id="19694" name="ComboBox59" descr="Drop-down menu" hidden="1">
              <a:extLst>
                <a:ext uri="{63B3BB69-23CF-44E3-9099-C40C66FF867C}">
                  <a14:compatExt spid="_x0000_s19694"/>
                </a:ext>
                <a:ext uri="{FF2B5EF4-FFF2-40B4-BE49-F238E27FC236}">
                  <a16:creationId xmlns:a16="http://schemas.microsoft.com/office/drawing/2014/main" id="{00000000-0008-0000-0300-0000E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7620</xdr:rowOff>
        </xdr:from>
        <xdr:to>
          <xdr:col>8</xdr:col>
          <xdr:colOff>800100</xdr:colOff>
          <xdr:row>14</xdr:row>
          <xdr:rowOff>274320</xdr:rowOff>
        </xdr:to>
        <xdr:sp macro="" textlink="">
          <xdr:nvSpPr>
            <xdr:cNvPr id="19695" name="ComboBox60" descr="Drop-down menu" hidden="1">
              <a:extLst>
                <a:ext uri="{63B3BB69-23CF-44E3-9099-C40C66FF867C}">
                  <a14:compatExt spid="_x0000_s19695"/>
                </a:ext>
                <a:ext uri="{FF2B5EF4-FFF2-40B4-BE49-F238E27FC236}">
                  <a16:creationId xmlns:a16="http://schemas.microsoft.com/office/drawing/2014/main" id="{00000000-0008-0000-0300-0000E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9</xdr:col>
          <xdr:colOff>800100</xdr:colOff>
          <xdr:row>14</xdr:row>
          <xdr:rowOff>274320</xdr:rowOff>
        </xdr:to>
        <xdr:sp macro="" textlink="">
          <xdr:nvSpPr>
            <xdr:cNvPr id="19696" name="ComboBox61" descr="Drop-down menu" hidden="1">
              <a:extLst>
                <a:ext uri="{63B3BB69-23CF-44E3-9099-C40C66FF867C}">
                  <a14:compatExt spid="_x0000_s19696"/>
                </a:ext>
                <a:ext uri="{FF2B5EF4-FFF2-40B4-BE49-F238E27FC236}">
                  <a16:creationId xmlns:a16="http://schemas.microsoft.com/office/drawing/2014/main" id="{00000000-0008-0000-0300-0000F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7620</xdr:rowOff>
        </xdr:from>
        <xdr:to>
          <xdr:col>2</xdr:col>
          <xdr:colOff>1021080</xdr:colOff>
          <xdr:row>15</xdr:row>
          <xdr:rowOff>274320</xdr:rowOff>
        </xdr:to>
        <xdr:sp macro="" textlink="">
          <xdr:nvSpPr>
            <xdr:cNvPr id="19697" name="ComboBox62" descr="Drop-down menu" hidden="1">
              <a:extLst>
                <a:ext uri="{63B3BB69-23CF-44E3-9099-C40C66FF867C}">
                  <a14:compatExt spid="_x0000_s19697"/>
                </a:ext>
                <a:ext uri="{FF2B5EF4-FFF2-40B4-BE49-F238E27FC236}">
                  <a16:creationId xmlns:a16="http://schemas.microsoft.com/office/drawing/2014/main" id="{00000000-0008-0000-0300-0000F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7620</xdr:rowOff>
        </xdr:from>
        <xdr:to>
          <xdr:col>3</xdr:col>
          <xdr:colOff>891540</xdr:colOff>
          <xdr:row>15</xdr:row>
          <xdr:rowOff>274320</xdr:rowOff>
        </xdr:to>
        <xdr:sp macro="" textlink="">
          <xdr:nvSpPr>
            <xdr:cNvPr id="19698" name="ComboBox63" descr="Drop-down menu" hidden="1">
              <a:extLst>
                <a:ext uri="{63B3BB69-23CF-44E3-9099-C40C66FF867C}">
                  <a14:compatExt spid="_x0000_s19698"/>
                </a:ext>
                <a:ext uri="{FF2B5EF4-FFF2-40B4-BE49-F238E27FC236}">
                  <a16:creationId xmlns:a16="http://schemas.microsoft.com/office/drawing/2014/main" id="{00000000-0008-0000-0300-0000F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7620</xdr:rowOff>
        </xdr:from>
        <xdr:to>
          <xdr:col>5</xdr:col>
          <xdr:colOff>800100</xdr:colOff>
          <xdr:row>15</xdr:row>
          <xdr:rowOff>274320</xdr:rowOff>
        </xdr:to>
        <xdr:sp macro="" textlink="">
          <xdr:nvSpPr>
            <xdr:cNvPr id="19699" name="ComboBox64" descr="Drop-down menu" hidden="1">
              <a:extLst>
                <a:ext uri="{63B3BB69-23CF-44E3-9099-C40C66FF867C}">
                  <a14:compatExt spid="_x0000_s19699"/>
                </a:ext>
                <a:ext uri="{FF2B5EF4-FFF2-40B4-BE49-F238E27FC236}">
                  <a16:creationId xmlns:a16="http://schemas.microsoft.com/office/drawing/2014/main" id="{00000000-0008-0000-0300-0000F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7620</xdr:rowOff>
        </xdr:from>
        <xdr:to>
          <xdr:col>8</xdr:col>
          <xdr:colOff>800100</xdr:colOff>
          <xdr:row>15</xdr:row>
          <xdr:rowOff>274320</xdr:rowOff>
        </xdr:to>
        <xdr:sp macro="" textlink="">
          <xdr:nvSpPr>
            <xdr:cNvPr id="19700" name="ComboBox65" descr="Drop-down menu" hidden="1">
              <a:extLst>
                <a:ext uri="{63B3BB69-23CF-44E3-9099-C40C66FF867C}">
                  <a14:compatExt spid="_x0000_s19700"/>
                </a:ext>
                <a:ext uri="{FF2B5EF4-FFF2-40B4-BE49-F238E27FC236}">
                  <a16:creationId xmlns:a16="http://schemas.microsoft.com/office/drawing/2014/main" id="{00000000-0008-0000-0300-0000F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7620</xdr:rowOff>
        </xdr:from>
        <xdr:to>
          <xdr:col>9</xdr:col>
          <xdr:colOff>800100</xdr:colOff>
          <xdr:row>15</xdr:row>
          <xdr:rowOff>274320</xdr:rowOff>
        </xdr:to>
        <xdr:sp macro="" textlink="">
          <xdr:nvSpPr>
            <xdr:cNvPr id="19701" name="ComboBox66" descr="Drop-down menu" hidden="1">
              <a:extLst>
                <a:ext uri="{63B3BB69-23CF-44E3-9099-C40C66FF867C}">
                  <a14:compatExt spid="_x0000_s19701"/>
                </a:ext>
                <a:ext uri="{FF2B5EF4-FFF2-40B4-BE49-F238E27FC236}">
                  <a16:creationId xmlns:a16="http://schemas.microsoft.com/office/drawing/2014/main" id="{00000000-0008-0000-0300-0000F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7</xdr:row>
          <xdr:rowOff>152400</xdr:rowOff>
        </xdr:from>
        <xdr:to>
          <xdr:col>4</xdr:col>
          <xdr:colOff>327660</xdr:colOff>
          <xdr:row>7</xdr:row>
          <xdr:rowOff>327660</xdr:rowOff>
        </xdr:to>
        <xdr:sp macro="" textlink="">
          <xdr:nvSpPr>
            <xdr:cNvPr id="47113" name="Check Box 9" descr="Checkbox" hidden="1">
              <a:extLst>
                <a:ext uri="{63B3BB69-23CF-44E3-9099-C40C66FF867C}">
                  <a14:compatExt spid="_x0000_s47113"/>
                </a:ext>
                <a:ext uri="{FF2B5EF4-FFF2-40B4-BE49-F238E27FC236}">
                  <a16:creationId xmlns:a16="http://schemas.microsoft.com/office/drawing/2014/main" id="{00000000-0008-0000-08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xdr:row>
          <xdr:rowOff>152400</xdr:rowOff>
        </xdr:from>
        <xdr:to>
          <xdr:col>6</xdr:col>
          <xdr:colOff>0</xdr:colOff>
          <xdr:row>7</xdr:row>
          <xdr:rowOff>327660</xdr:rowOff>
        </xdr:to>
        <xdr:sp macro="" textlink="">
          <xdr:nvSpPr>
            <xdr:cNvPr id="47114" name="Check Box 10" descr="Checkbox" hidden="1">
              <a:extLst>
                <a:ext uri="{63B3BB69-23CF-44E3-9099-C40C66FF867C}">
                  <a14:compatExt spid="_x0000_s47114"/>
                </a:ext>
                <a:ext uri="{FF2B5EF4-FFF2-40B4-BE49-F238E27FC236}">
                  <a16:creationId xmlns:a16="http://schemas.microsoft.com/office/drawing/2014/main" id="{00000000-0008-0000-08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152400</xdr:rowOff>
        </xdr:from>
        <xdr:to>
          <xdr:col>7</xdr:col>
          <xdr:colOff>30480</xdr:colOff>
          <xdr:row>7</xdr:row>
          <xdr:rowOff>327660</xdr:rowOff>
        </xdr:to>
        <xdr:sp macro="" textlink="">
          <xdr:nvSpPr>
            <xdr:cNvPr id="47115" name="Check Box 11" descr="Checkbox" hidden="1">
              <a:extLst>
                <a:ext uri="{63B3BB69-23CF-44E3-9099-C40C66FF867C}">
                  <a14:compatExt spid="_x0000_s47115"/>
                </a:ext>
                <a:ext uri="{FF2B5EF4-FFF2-40B4-BE49-F238E27FC236}">
                  <a16:creationId xmlns:a16="http://schemas.microsoft.com/office/drawing/2014/main" id="{00000000-0008-0000-08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175260</xdr:rowOff>
        </xdr:from>
        <xdr:to>
          <xdr:col>7</xdr:col>
          <xdr:colOff>30480</xdr:colOff>
          <xdr:row>8</xdr:row>
          <xdr:rowOff>350520</xdr:rowOff>
        </xdr:to>
        <xdr:sp macro="" textlink="">
          <xdr:nvSpPr>
            <xdr:cNvPr id="47116" name="Check Box 12" descr="Checkbox" hidden="1">
              <a:extLst>
                <a:ext uri="{63B3BB69-23CF-44E3-9099-C40C66FF867C}">
                  <a14:compatExt spid="_x0000_s47116"/>
                </a:ext>
                <a:ext uri="{FF2B5EF4-FFF2-40B4-BE49-F238E27FC236}">
                  <a16:creationId xmlns:a16="http://schemas.microsoft.com/office/drawing/2014/main" id="{00000000-0008-0000-08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144780</xdr:rowOff>
        </xdr:from>
        <xdr:to>
          <xdr:col>7</xdr:col>
          <xdr:colOff>30480</xdr:colOff>
          <xdr:row>9</xdr:row>
          <xdr:rowOff>312420</xdr:rowOff>
        </xdr:to>
        <xdr:sp macro="" textlink="">
          <xdr:nvSpPr>
            <xdr:cNvPr id="47117" name="Check Box 13" descr="Checkbox" hidden="1">
              <a:extLst>
                <a:ext uri="{63B3BB69-23CF-44E3-9099-C40C66FF867C}">
                  <a14:compatExt spid="_x0000_s47117"/>
                </a:ext>
                <a:ext uri="{FF2B5EF4-FFF2-40B4-BE49-F238E27FC236}">
                  <a16:creationId xmlns:a16="http://schemas.microsoft.com/office/drawing/2014/main" id="{00000000-0008-0000-08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152400</xdr:rowOff>
        </xdr:from>
        <xdr:to>
          <xdr:col>7</xdr:col>
          <xdr:colOff>38100</xdr:colOff>
          <xdr:row>10</xdr:row>
          <xdr:rowOff>327660</xdr:rowOff>
        </xdr:to>
        <xdr:sp macro="" textlink="">
          <xdr:nvSpPr>
            <xdr:cNvPr id="47118" name="Check Box 14" descr="Checkbox" hidden="1">
              <a:extLst>
                <a:ext uri="{63B3BB69-23CF-44E3-9099-C40C66FF867C}">
                  <a14:compatExt spid="_x0000_s47118"/>
                </a:ext>
                <a:ext uri="{FF2B5EF4-FFF2-40B4-BE49-F238E27FC236}">
                  <a16:creationId xmlns:a16="http://schemas.microsoft.com/office/drawing/2014/main" id="{00000000-0008-0000-08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160020</xdr:rowOff>
        </xdr:from>
        <xdr:to>
          <xdr:col>7</xdr:col>
          <xdr:colOff>30480</xdr:colOff>
          <xdr:row>11</xdr:row>
          <xdr:rowOff>335280</xdr:rowOff>
        </xdr:to>
        <xdr:sp macro="" textlink="">
          <xdr:nvSpPr>
            <xdr:cNvPr id="47119" name="Check Box 15" descr="Checkbox" hidden="1">
              <a:extLst>
                <a:ext uri="{63B3BB69-23CF-44E3-9099-C40C66FF867C}">
                  <a14:compatExt spid="_x0000_s47119"/>
                </a:ext>
                <a:ext uri="{FF2B5EF4-FFF2-40B4-BE49-F238E27FC236}">
                  <a16:creationId xmlns:a16="http://schemas.microsoft.com/office/drawing/2014/main" id="{00000000-0008-0000-08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13</xdr:row>
          <xdr:rowOff>144780</xdr:rowOff>
        </xdr:from>
        <xdr:to>
          <xdr:col>7</xdr:col>
          <xdr:colOff>30480</xdr:colOff>
          <xdr:row>13</xdr:row>
          <xdr:rowOff>327660</xdr:rowOff>
        </xdr:to>
        <xdr:sp macro="" textlink="">
          <xdr:nvSpPr>
            <xdr:cNvPr id="47120" name="Check Box 16" descr="Checkbox" hidden="1">
              <a:extLst>
                <a:ext uri="{63B3BB69-23CF-44E3-9099-C40C66FF867C}">
                  <a14:compatExt spid="_x0000_s47120"/>
                </a:ext>
                <a:ext uri="{FF2B5EF4-FFF2-40B4-BE49-F238E27FC236}">
                  <a16:creationId xmlns:a16="http://schemas.microsoft.com/office/drawing/2014/main" id="{00000000-0008-0000-08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14</xdr:row>
          <xdr:rowOff>182880</xdr:rowOff>
        </xdr:from>
        <xdr:to>
          <xdr:col>7</xdr:col>
          <xdr:colOff>38100</xdr:colOff>
          <xdr:row>14</xdr:row>
          <xdr:rowOff>365760</xdr:rowOff>
        </xdr:to>
        <xdr:sp macro="" textlink="">
          <xdr:nvSpPr>
            <xdr:cNvPr id="47121" name="Check Box 17" descr="Checkbox" hidden="1">
              <a:extLst>
                <a:ext uri="{63B3BB69-23CF-44E3-9099-C40C66FF867C}">
                  <a14:compatExt spid="_x0000_s47121"/>
                </a:ext>
                <a:ext uri="{FF2B5EF4-FFF2-40B4-BE49-F238E27FC236}">
                  <a16:creationId xmlns:a16="http://schemas.microsoft.com/office/drawing/2014/main" id="{00000000-0008-0000-08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14</xdr:row>
          <xdr:rowOff>190500</xdr:rowOff>
        </xdr:from>
        <xdr:to>
          <xdr:col>6</xdr:col>
          <xdr:colOff>7620</xdr:colOff>
          <xdr:row>14</xdr:row>
          <xdr:rowOff>365760</xdr:rowOff>
        </xdr:to>
        <xdr:sp macro="" textlink="">
          <xdr:nvSpPr>
            <xdr:cNvPr id="47122" name="Check Box 18" descr="Checkbox" hidden="1">
              <a:extLst>
                <a:ext uri="{63B3BB69-23CF-44E3-9099-C40C66FF867C}">
                  <a14:compatExt spid="_x0000_s47122"/>
                </a:ext>
                <a:ext uri="{FF2B5EF4-FFF2-40B4-BE49-F238E27FC236}">
                  <a16:creationId xmlns:a16="http://schemas.microsoft.com/office/drawing/2014/main" id="{00000000-0008-0000-08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190500</xdr:rowOff>
        </xdr:from>
        <xdr:to>
          <xdr:col>5</xdr:col>
          <xdr:colOff>0</xdr:colOff>
          <xdr:row>14</xdr:row>
          <xdr:rowOff>365760</xdr:rowOff>
        </xdr:to>
        <xdr:sp macro="" textlink="">
          <xdr:nvSpPr>
            <xdr:cNvPr id="47123" name="Check Box 19" descr="Checkbox" hidden="1">
              <a:extLst>
                <a:ext uri="{63B3BB69-23CF-44E3-9099-C40C66FF867C}">
                  <a14:compatExt spid="_x0000_s47123"/>
                </a:ext>
                <a:ext uri="{FF2B5EF4-FFF2-40B4-BE49-F238E27FC236}">
                  <a16:creationId xmlns:a16="http://schemas.microsoft.com/office/drawing/2014/main" id="{00000000-0008-0000-08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144780</xdr:rowOff>
        </xdr:from>
        <xdr:to>
          <xdr:col>5</xdr:col>
          <xdr:colOff>0</xdr:colOff>
          <xdr:row>13</xdr:row>
          <xdr:rowOff>327660</xdr:rowOff>
        </xdr:to>
        <xdr:sp macro="" textlink="">
          <xdr:nvSpPr>
            <xdr:cNvPr id="47124" name="Check Box 20" descr="Checkbox" hidden="1">
              <a:extLst>
                <a:ext uri="{63B3BB69-23CF-44E3-9099-C40C66FF867C}">
                  <a14:compatExt spid="_x0000_s47124"/>
                </a:ext>
                <a:ext uri="{FF2B5EF4-FFF2-40B4-BE49-F238E27FC236}">
                  <a16:creationId xmlns:a16="http://schemas.microsoft.com/office/drawing/2014/main" id="{00000000-0008-0000-08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144780</xdr:rowOff>
        </xdr:from>
        <xdr:to>
          <xdr:col>6</xdr:col>
          <xdr:colOff>0</xdr:colOff>
          <xdr:row>13</xdr:row>
          <xdr:rowOff>327660</xdr:rowOff>
        </xdr:to>
        <xdr:sp macro="" textlink="">
          <xdr:nvSpPr>
            <xdr:cNvPr id="47125" name="Check Box 21" descr="Checkbox" hidden="1">
              <a:extLst>
                <a:ext uri="{63B3BB69-23CF-44E3-9099-C40C66FF867C}">
                  <a14:compatExt spid="_x0000_s47125"/>
                </a:ext>
                <a:ext uri="{FF2B5EF4-FFF2-40B4-BE49-F238E27FC236}">
                  <a16:creationId xmlns:a16="http://schemas.microsoft.com/office/drawing/2014/main" id="{00000000-0008-0000-08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175260</xdr:rowOff>
        </xdr:from>
        <xdr:to>
          <xdr:col>5</xdr:col>
          <xdr:colOff>7620</xdr:colOff>
          <xdr:row>11</xdr:row>
          <xdr:rowOff>342900</xdr:rowOff>
        </xdr:to>
        <xdr:sp macro="" textlink="">
          <xdr:nvSpPr>
            <xdr:cNvPr id="47126" name="Check Box 22" descr="Checkbox" hidden="1">
              <a:extLst>
                <a:ext uri="{63B3BB69-23CF-44E3-9099-C40C66FF867C}">
                  <a14:compatExt spid="_x0000_s47126"/>
                </a:ext>
                <a:ext uri="{FF2B5EF4-FFF2-40B4-BE49-F238E27FC236}">
                  <a16:creationId xmlns:a16="http://schemas.microsoft.com/office/drawing/2014/main" id="{00000000-0008-0000-08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175260</xdr:rowOff>
        </xdr:from>
        <xdr:to>
          <xdr:col>6</xdr:col>
          <xdr:colOff>0</xdr:colOff>
          <xdr:row>11</xdr:row>
          <xdr:rowOff>342900</xdr:rowOff>
        </xdr:to>
        <xdr:sp macro="" textlink="">
          <xdr:nvSpPr>
            <xdr:cNvPr id="47127" name="Check Box 23" descr="Checkbox" hidden="1">
              <a:extLst>
                <a:ext uri="{63B3BB69-23CF-44E3-9099-C40C66FF867C}">
                  <a14:compatExt spid="_x0000_s47127"/>
                </a:ext>
                <a:ext uri="{FF2B5EF4-FFF2-40B4-BE49-F238E27FC236}">
                  <a16:creationId xmlns:a16="http://schemas.microsoft.com/office/drawing/2014/main" id="{00000000-0008-0000-08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xdr:row>
          <xdr:rowOff>152400</xdr:rowOff>
        </xdr:from>
        <xdr:to>
          <xdr:col>5</xdr:col>
          <xdr:colOff>7620</xdr:colOff>
          <xdr:row>10</xdr:row>
          <xdr:rowOff>327660</xdr:rowOff>
        </xdr:to>
        <xdr:sp macro="" textlink="">
          <xdr:nvSpPr>
            <xdr:cNvPr id="47128" name="Check Box 24" descr="Checkbox" hidden="1">
              <a:extLst>
                <a:ext uri="{63B3BB69-23CF-44E3-9099-C40C66FF867C}">
                  <a14:compatExt spid="_x0000_s47128"/>
                </a:ext>
                <a:ext uri="{FF2B5EF4-FFF2-40B4-BE49-F238E27FC236}">
                  <a16:creationId xmlns:a16="http://schemas.microsoft.com/office/drawing/2014/main" id="{00000000-0008-0000-08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152400</xdr:rowOff>
        </xdr:from>
        <xdr:to>
          <xdr:col>6</xdr:col>
          <xdr:colOff>22860</xdr:colOff>
          <xdr:row>10</xdr:row>
          <xdr:rowOff>327660</xdr:rowOff>
        </xdr:to>
        <xdr:sp macro="" textlink="">
          <xdr:nvSpPr>
            <xdr:cNvPr id="47129" name="Check Box 25" descr="Checkbox" hidden="1">
              <a:extLst>
                <a:ext uri="{63B3BB69-23CF-44E3-9099-C40C66FF867C}">
                  <a14:compatExt spid="_x0000_s47129"/>
                </a:ext>
                <a:ext uri="{FF2B5EF4-FFF2-40B4-BE49-F238E27FC236}">
                  <a16:creationId xmlns:a16="http://schemas.microsoft.com/office/drawing/2014/main" id="{00000000-0008-0000-08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xdr:row>
          <xdr:rowOff>144780</xdr:rowOff>
        </xdr:from>
        <xdr:to>
          <xdr:col>5</xdr:col>
          <xdr:colOff>7620</xdr:colOff>
          <xdr:row>9</xdr:row>
          <xdr:rowOff>312420</xdr:rowOff>
        </xdr:to>
        <xdr:sp macro="" textlink="">
          <xdr:nvSpPr>
            <xdr:cNvPr id="47130" name="Check Box 26" descr="Checkbox" hidden="1">
              <a:extLst>
                <a:ext uri="{63B3BB69-23CF-44E3-9099-C40C66FF867C}">
                  <a14:compatExt spid="_x0000_s47130"/>
                </a:ext>
                <a:ext uri="{FF2B5EF4-FFF2-40B4-BE49-F238E27FC236}">
                  <a16:creationId xmlns:a16="http://schemas.microsoft.com/office/drawing/2014/main" id="{00000000-0008-0000-08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xdr:row>
          <xdr:rowOff>144780</xdr:rowOff>
        </xdr:from>
        <xdr:to>
          <xdr:col>6</xdr:col>
          <xdr:colOff>7620</xdr:colOff>
          <xdr:row>9</xdr:row>
          <xdr:rowOff>312420</xdr:rowOff>
        </xdr:to>
        <xdr:sp macro="" textlink="">
          <xdr:nvSpPr>
            <xdr:cNvPr id="47131" name="Check Box 27" descr="Checkbox" hidden="1">
              <a:extLst>
                <a:ext uri="{63B3BB69-23CF-44E3-9099-C40C66FF867C}">
                  <a14:compatExt spid="_x0000_s47131"/>
                </a:ext>
                <a:ext uri="{FF2B5EF4-FFF2-40B4-BE49-F238E27FC236}">
                  <a16:creationId xmlns:a16="http://schemas.microsoft.com/office/drawing/2014/main" id="{00000000-0008-0000-08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175260</xdr:rowOff>
        </xdr:from>
        <xdr:to>
          <xdr:col>6</xdr:col>
          <xdr:colOff>22860</xdr:colOff>
          <xdr:row>8</xdr:row>
          <xdr:rowOff>342900</xdr:rowOff>
        </xdr:to>
        <xdr:sp macro="" textlink="">
          <xdr:nvSpPr>
            <xdr:cNvPr id="47132" name="Check Box 28" descr="Checkbox" hidden="1">
              <a:extLst>
                <a:ext uri="{63B3BB69-23CF-44E3-9099-C40C66FF867C}">
                  <a14:compatExt spid="_x0000_s47132"/>
                </a:ext>
                <a:ext uri="{FF2B5EF4-FFF2-40B4-BE49-F238E27FC236}">
                  <a16:creationId xmlns:a16="http://schemas.microsoft.com/office/drawing/2014/main" id="{00000000-0008-0000-08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175260</xdr:rowOff>
        </xdr:from>
        <xdr:to>
          <xdr:col>5</xdr:col>
          <xdr:colOff>0</xdr:colOff>
          <xdr:row>8</xdr:row>
          <xdr:rowOff>342900</xdr:rowOff>
        </xdr:to>
        <xdr:sp macro="" textlink="">
          <xdr:nvSpPr>
            <xdr:cNvPr id="47133" name="Check Box 29" descr="Checkbox" hidden="1">
              <a:extLst>
                <a:ext uri="{63B3BB69-23CF-44E3-9099-C40C66FF867C}">
                  <a14:compatExt spid="_x0000_s47133"/>
                </a:ext>
                <a:ext uri="{FF2B5EF4-FFF2-40B4-BE49-F238E27FC236}">
                  <a16:creationId xmlns:a16="http://schemas.microsoft.com/office/drawing/2014/main" id="{00000000-0008-0000-08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160020</xdr:rowOff>
        </xdr:from>
        <xdr:to>
          <xdr:col>7</xdr:col>
          <xdr:colOff>30480</xdr:colOff>
          <xdr:row>12</xdr:row>
          <xdr:rowOff>335280</xdr:rowOff>
        </xdr:to>
        <xdr:sp macro="" textlink="">
          <xdr:nvSpPr>
            <xdr:cNvPr id="47143" name="Check Box 39" descr="Checkbox" hidden="1">
              <a:extLst>
                <a:ext uri="{63B3BB69-23CF-44E3-9099-C40C66FF867C}">
                  <a14:compatExt spid="_x0000_s47143"/>
                </a:ext>
                <a:ext uri="{FF2B5EF4-FFF2-40B4-BE49-F238E27FC236}">
                  <a16:creationId xmlns:a16="http://schemas.microsoft.com/office/drawing/2014/main" id="{00000000-0008-0000-08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12</xdr:row>
          <xdr:rowOff>175260</xdr:rowOff>
        </xdr:from>
        <xdr:to>
          <xdr:col>5</xdr:col>
          <xdr:colOff>7620</xdr:colOff>
          <xdr:row>12</xdr:row>
          <xdr:rowOff>342900</xdr:rowOff>
        </xdr:to>
        <xdr:sp macro="" textlink="">
          <xdr:nvSpPr>
            <xdr:cNvPr id="47144" name="Check Box 40" descr="Checkbox" hidden="1">
              <a:extLst>
                <a:ext uri="{63B3BB69-23CF-44E3-9099-C40C66FF867C}">
                  <a14:compatExt spid="_x0000_s47144"/>
                </a:ext>
                <a:ext uri="{FF2B5EF4-FFF2-40B4-BE49-F238E27FC236}">
                  <a16:creationId xmlns:a16="http://schemas.microsoft.com/office/drawing/2014/main" id="{00000000-0008-0000-08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12</xdr:row>
          <xdr:rowOff>175260</xdr:rowOff>
        </xdr:from>
        <xdr:to>
          <xdr:col>6</xdr:col>
          <xdr:colOff>0</xdr:colOff>
          <xdr:row>12</xdr:row>
          <xdr:rowOff>342900</xdr:rowOff>
        </xdr:to>
        <xdr:sp macro="" textlink="">
          <xdr:nvSpPr>
            <xdr:cNvPr id="47145" name="Check Box 41" descr="Checkbox" hidden="1">
              <a:extLst>
                <a:ext uri="{63B3BB69-23CF-44E3-9099-C40C66FF867C}">
                  <a14:compatExt spid="_x0000_s47145"/>
                </a:ext>
                <a:ext uri="{FF2B5EF4-FFF2-40B4-BE49-F238E27FC236}">
                  <a16:creationId xmlns:a16="http://schemas.microsoft.com/office/drawing/2014/main" id="{00000000-0008-0000-08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omments" Target="../comments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17" Type="http://schemas.openxmlformats.org/officeDocument/2006/relationships/image" Target="../media/image58.emf"/><Relationship Id="rId21" Type="http://schemas.openxmlformats.org/officeDocument/2006/relationships/image" Target="../media/image10.emf"/><Relationship Id="rId42" Type="http://schemas.openxmlformats.org/officeDocument/2006/relationships/control" Target="../activeX/activeX19.xml"/><Relationship Id="rId63" Type="http://schemas.openxmlformats.org/officeDocument/2006/relationships/image" Target="../media/image31.emf"/><Relationship Id="rId84" Type="http://schemas.openxmlformats.org/officeDocument/2006/relationships/control" Target="../activeX/activeX40.xml"/><Relationship Id="rId138" Type="http://schemas.openxmlformats.org/officeDocument/2006/relationships/comments" Target="../comments2.xml"/><Relationship Id="rId16" Type="http://schemas.openxmlformats.org/officeDocument/2006/relationships/control" Target="../activeX/activeX6.xml"/><Relationship Id="rId107" Type="http://schemas.openxmlformats.org/officeDocument/2006/relationships/image" Target="../media/image53.emf"/><Relationship Id="rId11" Type="http://schemas.openxmlformats.org/officeDocument/2006/relationships/image" Target="../media/image5.emf"/><Relationship Id="rId32" Type="http://schemas.openxmlformats.org/officeDocument/2006/relationships/control" Target="../activeX/activeX14.xml"/><Relationship Id="rId37" Type="http://schemas.openxmlformats.org/officeDocument/2006/relationships/image" Target="../media/image18.emf"/><Relationship Id="rId53" Type="http://schemas.openxmlformats.org/officeDocument/2006/relationships/image" Target="../media/image26.emf"/><Relationship Id="rId58" Type="http://schemas.openxmlformats.org/officeDocument/2006/relationships/control" Target="../activeX/activeX27.xml"/><Relationship Id="rId74" Type="http://schemas.openxmlformats.org/officeDocument/2006/relationships/control" Target="../activeX/activeX35.xml"/><Relationship Id="rId79" Type="http://schemas.openxmlformats.org/officeDocument/2006/relationships/image" Target="../media/image39.emf"/><Relationship Id="rId102" Type="http://schemas.openxmlformats.org/officeDocument/2006/relationships/control" Target="../activeX/activeX49.xml"/><Relationship Id="rId123" Type="http://schemas.openxmlformats.org/officeDocument/2006/relationships/image" Target="../media/image61.emf"/><Relationship Id="rId128" Type="http://schemas.openxmlformats.org/officeDocument/2006/relationships/control" Target="../activeX/activeX62.xml"/><Relationship Id="rId5" Type="http://schemas.openxmlformats.org/officeDocument/2006/relationships/vmlDrawing" Target="../drawings/vmlDrawing2.vml"/><Relationship Id="rId90" Type="http://schemas.openxmlformats.org/officeDocument/2006/relationships/control" Target="../activeX/activeX43.xml"/><Relationship Id="rId95" Type="http://schemas.openxmlformats.org/officeDocument/2006/relationships/image" Target="../media/image47.emf"/><Relationship Id="rId22" Type="http://schemas.openxmlformats.org/officeDocument/2006/relationships/control" Target="../activeX/activeX9.xml"/><Relationship Id="rId27" Type="http://schemas.openxmlformats.org/officeDocument/2006/relationships/image" Target="../media/image13.emf"/><Relationship Id="rId43" Type="http://schemas.openxmlformats.org/officeDocument/2006/relationships/image" Target="../media/image21.emf"/><Relationship Id="rId48" Type="http://schemas.openxmlformats.org/officeDocument/2006/relationships/control" Target="../activeX/activeX22.xml"/><Relationship Id="rId64" Type="http://schemas.openxmlformats.org/officeDocument/2006/relationships/control" Target="../activeX/activeX30.xml"/><Relationship Id="rId69" Type="http://schemas.openxmlformats.org/officeDocument/2006/relationships/image" Target="../media/image34.emf"/><Relationship Id="rId113" Type="http://schemas.openxmlformats.org/officeDocument/2006/relationships/image" Target="../media/image56.emf"/><Relationship Id="rId118" Type="http://schemas.openxmlformats.org/officeDocument/2006/relationships/control" Target="../activeX/activeX57.xml"/><Relationship Id="rId134" Type="http://schemas.openxmlformats.org/officeDocument/2006/relationships/control" Target="../activeX/activeX65.xml"/><Relationship Id="rId80" Type="http://schemas.openxmlformats.org/officeDocument/2006/relationships/control" Target="../activeX/activeX38.xml"/><Relationship Id="rId85" Type="http://schemas.openxmlformats.org/officeDocument/2006/relationships/image" Target="../media/image42.emf"/><Relationship Id="rId12" Type="http://schemas.openxmlformats.org/officeDocument/2006/relationships/control" Target="../activeX/activeX4.xml"/><Relationship Id="rId17" Type="http://schemas.openxmlformats.org/officeDocument/2006/relationships/image" Target="../media/image8.emf"/><Relationship Id="rId33" Type="http://schemas.openxmlformats.org/officeDocument/2006/relationships/image" Target="../media/image16.emf"/><Relationship Id="rId38" Type="http://schemas.openxmlformats.org/officeDocument/2006/relationships/control" Target="../activeX/activeX17.xml"/><Relationship Id="rId59" Type="http://schemas.openxmlformats.org/officeDocument/2006/relationships/image" Target="../media/image29.emf"/><Relationship Id="rId103" Type="http://schemas.openxmlformats.org/officeDocument/2006/relationships/image" Target="../media/image51.emf"/><Relationship Id="rId108" Type="http://schemas.openxmlformats.org/officeDocument/2006/relationships/control" Target="../activeX/activeX52.xml"/><Relationship Id="rId124" Type="http://schemas.openxmlformats.org/officeDocument/2006/relationships/control" Target="../activeX/activeX60.xml"/><Relationship Id="rId129" Type="http://schemas.openxmlformats.org/officeDocument/2006/relationships/image" Target="../media/image64.emf"/><Relationship Id="rId54" Type="http://schemas.openxmlformats.org/officeDocument/2006/relationships/control" Target="../activeX/activeX25.xml"/><Relationship Id="rId70" Type="http://schemas.openxmlformats.org/officeDocument/2006/relationships/control" Target="../activeX/activeX33.xml"/><Relationship Id="rId75" Type="http://schemas.openxmlformats.org/officeDocument/2006/relationships/image" Target="../media/image37.emf"/><Relationship Id="rId91" Type="http://schemas.openxmlformats.org/officeDocument/2006/relationships/image" Target="../media/image45.emf"/><Relationship Id="rId96"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1.xml"/><Relationship Id="rId23" Type="http://schemas.openxmlformats.org/officeDocument/2006/relationships/image" Target="../media/image11.emf"/><Relationship Id="rId28" Type="http://schemas.openxmlformats.org/officeDocument/2006/relationships/control" Target="../activeX/activeX12.xml"/><Relationship Id="rId49" Type="http://schemas.openxmlformats.org/officeDocument/2006/relationships/image" Target="../media/image24.emf"/><Relationship Id="rId114" Type="http://schemas.openxmlformats.org/officeDocument/2006/relationships/control" Target="../activeX/activeX55.xml"/><Relationship Id="rId119" Type="http://schemas.openxmlformats.org/officeDocument/2006/relationships/image" Target="../media/image59.emf"/><Relationship Id="rId44" Type="http://schemas.openxmlformats.org/officeDocument/2006/relationships/control" Target="../activeX/activeX20.xml"/><Relationship Id="rId60" Type="http://schemas.openxmlformats.org/officeDocument/2006/relationships/control" Target="../activeX/activeX28.xml"/><Relationship Id="rId65" Type="http://schemas.openxmlformats.org/officeDocument/2006/relationships/image" Target="../media/image32.emf"/><Relationship Id="rId81" Type="http://schemas.openxmlformats.org/officeDocument/2006/relationships/image" Target="../media/image40.emf"/><Relationship Id="rId86" Type="http://schemas.openxmlformats.org/officeDocument/2006/relationships/control" Target="../activeX/activeX41.xml"/><Relationship Id="rId130" Type="http://schemas.openxmlformats.org/officeDocument/2006/relationships/control" Target="../activeX/activeX63.xml"/><Relationship Id="rId135" Type="http://schemas.openxmlformats.org/officeDocument/2006/relationships/image" Target="../media/image67.emf"/><Relationship Id="rId13" Type="http://schemas.openxmlformats.org/officeDocument/2006/relationships/image" Target="../media/image6.emf"/><Relationship Id="rId18" Type="http://schemas.openxmlformats.org/officeDocument/2006/relationships/control" Target="../activeX/activeX7.xml"/><Relationship Id="rId39" Type="http://schemas.openxmlformats.org/officeDocument/2006/relationships/image" Target="../media/image19.emf"/><Relationship Id="rId109" Type="http://schemas.openxmlformats.org/officeDocument/2006/relationships/image" Target="../media/image54.emf"/><Relationship Id="rId34" Type="http://schemas.openxmlformats.org/officeDocument/2006/relationships/control" Target="../activeX/activeX15.xml"/><Relationship Id="rId50" Type="http://schemas.openxmlformats.org/officeDocument/2006/relationships/control" Target="../activeX/activeX23.xml"/><Relationship Id="rId55" Type="http://schemas.openxmlformats.org/officeDocument/2006/relationships/image" Target="../media/image27.emf"/><Relationship Id="rId76" Type="http://schemas.openxmlformats.org/officeDocument/2006/relationships/control" Target="../activeX/activeX36.xml"/><Relationship Id="rId97" Type="http://schemas.openxmlformats.org/officeDocument/2006/relationships/image" Target="../media/image48.emf"/><Relationship Id="rId104" Type="http://schemas.openxmlformats.org/officeDocument/2006/relationships/control" Target="../activeX/activeX50.xml"/><Relationship Id="rId120" Type="http://schemas.openxmlformats.org/officeDocument/2006/relationships/control" Target="../activeX/activeX58.xml"/><Relationship Id="rId125" Type="http://schemas.openxmlformats.org/officeDocument/2006/relationships/image" Target="../media/image62.emf"/><Relationship Id="rId7" Type="http://schemas.openxmlformats.org/officeDocument/2006/relationships/image" Target="../media/image3.emf"/><Relationship Id="rId71" Type="http://schemas.openxmlformats.org/officeDocument/2006/relationships/image" Target="../media/image35.emf"/><Relationship Id="rId92" Type="http://schemas.openxmlformats.org/officeDocument/2006/relationships/control" Target="../activeX/activeX44.xml"/><Relationship Id="rId2" Type="http://schemas.openxmlformats.org/officeDocument/2006/relationships/printerSettings" Target="../printerSettings/printerSettings8.bin"/><Relationship Id="rId29" Type="http://schemas.openxmlformats.org/officeDocument/2006/relationships/image" Target="../media/image14.emf"/><Relationship Id="rId24" Type="http://schemas.openxmlformats.org/officeDocument/2006/relationships/control" Target="../activeX/activeX10.xml"/><Relationship Id="rId40" Type="http://schemas.openxmlformats.org/officeDocument/2006/relationships/control" Target="../activeX/activeX18.xml"/><Relationship Id="rId45" Type="http://schemas.openxmlformats.org/officeDocument/2006/relationships/image" Target="../media/image22.emf"/><Relationship Id="rId66" Type="http://schemas.openxmlformats.org/officeDocument/2006/relationships/control" Target="../activeX/activeX31.xml"/><Relationship Id="rId87" Type="http://schemas.openxmlformats.org/officeDocument/2006/relationships/image" Target="../media/image43.emf"/><Relationship Id="rId110" Type="http://schemas.openxmlformats.org/officeDocument/2006/relationships/control" Target="../activeX/activeX53.xml"/><Relationship Id="rId115" Type="http://schemas.openxmlformats.org/officeDocument/2006/relationships/image" Target="../media/image57.emf"/><Relationship Id="rId131" Type="http://schemas.openxmlformats.org/officeDocument/2006/relationships/image" Target="../media/image65.emf"/><Relationship Id="rId136" Type="http://schemas.openxmlformats.org/officeDocument/2006/relationships/control" Target="../activeX/activeX66.xml"/><Relationship Id="rId61" Type="http://schemas.openxmlformats.org/officeDocument/2006/relationships/image" Target="../media/image30.emf"/><Relationship Id="rId82" Type="http://schemas.openxmlformats.org/officeDocument/2006/relationships/control" Target="../activeX/activeX39.xml"/><Relationship Id="rId19" Type="http://schemas.openxmlformats.org/officeDocument/2006/relationships/image" Target="../media/image9.emf"/><Relationship Id="rId14" Type="http://schemas.openxmlformats.org/officeDocument/2006/relationships/control" Target="../activeX/activeX5.xml"/><Relationship Id="rId30" Type="http://schemas.openxmlformats.org/officeDocument/2006/relationships/control" Target="../activeX/activeX13.xml"/><Relationship Id="rId35" Type="http://schemas.openxmlformats.org/officeDocument/2006/relationships/image" Target="../media/image17.emf"/><Relationship Id="rId56" Type="http://schemas.openxmlformats.org/officeDocument/2006/relationships/control" Target="../activeX/activeX26.xml"/><Relationship Id="rId77" Type="http://schemas.openxmlformats.org/officeDocument/2006/relationships/image" Target="../media/image38.emf"/><Relationship Id="rId100" Type="http://schemas.openxmlformats.org/officeDocument/2006/relationships/control" Target="../activeX/activeX48.xml"/><Relationship Id="rId105" Type="http://schemas.openxmlformats.org/officeDocument/2006/relationships/image" Target="../media/image52.emf"/><Relationship Id="rId126" Type="http://schemas.openxmlformats.org/officeDocument/2006/relationships/control" Target="../activeX/activeX61.xml"/><Relationship Id="rId8" Type="http://schemas.openxmlformats.org/officeDocument/2006/relationships/control" Target="../activeX/activeX2.xml"/><Relationship Id="rId51" Type="http://schemas.openxmlformats.org/officeDocument/2006/relationships/image" Target="../media/image25.emf"/><Relationship Id="rId72" Type="http://schemas.openxmlformats.org/officeDocument/2006/relationships/control" Target="../activeX/activeX34.xml"/><Relationship Id="rId93" Type="http://schemas.openxmlformats.org/officeDocument/2006/relationships/image" Target="../media/image46.emf"/><Relationship Id="rId98" Type="http://schemas.openxmlformats.org/officeDocument/2006/relationships/control" Target="../activeX/activeX47.xml"/><Relationship Id="rId121" Type="http://schemas.openxmlformats.org/officeDocument/2006/relationships/image" Target="../media/image60.emf"/><Relationship Id="rId3" Type="http://schemas.openxmlformats.org/officeDocument/2006/relationships/printerSettings" Target="../printerSettings/printerSettings9.bin"/><Relationship Id="rId25" Type="http://schemas.openxmlformats.org/officeDocument/2006/relationships/image" Target="../media/image12.emf"/><Relationship Id="rId46" Type="http://schemas.openxmlformats.org/officeDocument/2006/relationships/control" Target="../activeX/activeX21.xml"/><Relationship Id="rId67" Type="http://schemas.openxmlformats.org/officeDocument/2006/relationships/image" Target="../media/image33.emf"/><Relationship Id="rId116" Type="http://schemas.openxmlformats.org/officeDocument/2006/relationships/control" Target="../activeX/activeX56.xml"/><Relationship Id="rId137" Type="http://schemas.openxmlformats.org/officeDocument/2006/relationships/image" Target="../media/image68.emf"/><Relationship Id="rId20" Type="http://schemas.openxmlformats.org/officeDocument/2006/relationships/control" Target="../activeX/activeX8.xml"/><Relationship Id="rId41" Type="http://schemas.openxmlformats.org/officeDocument/2006/relationships/image" Target="../media/image20.emf"/><Relationship Id="rId62" Type="http://schemas.openxmlformats.org/officeDocument/2006/relationships/control" Target="../activeX/activeX29.xml"/><Relationship Id="rId83" Type="http://schemas.openxmlformats.org/officeDocument/2006/relationships/image" Target="../media/image41.emf"/><Relationship Id="rId88" Type="http://schemas.openxmlformats.org/officeDocument/2006/relationships/control" Target="../activeX/activeX42.xml"/><Relationship Id="rId111" Type="http://schemas.openxmlformats.org/officeDocument/2006/relationships/image" Target="../media/image55.emf"/><Relationship Id="rId132" Type="http://schemas.openxmlformats.org/officeDocument/2006/relationships/control" Target="../activeX/activeX64.xml"/><Relationship Id="rId15" Type="http://schemas.openxmlformats.org/officeDocument/2006/relationships/image" Target="../media/image7.emf"/><Relationship Id="rId36" Type="http://schemas.openxmlformats.org/officeDocument/2006/relationships/control" Target="../activeX/activeX16.xml"/><Relationship Id="rId57" Type="http://schemas.openxmlformats.org/officeDocument/2006/relationships/image" Target="../media/image28.emf"/><Relationship Id="rId106" Type="http://schemas.openxmlformats.org/officeDocument/2006/relationships/control" Target="../activeX/activeX51.xml"/><Relationship Id="rId127" Type="http://schemas.openxmlformats.org/officeDocument/2006/relationships/image" Target="../media/image63.emf"/><Relationship Id="rId10" Type="http://schemas.openxmlformats.org/officeDocument/2006/relationships/control" Target="../activeX/activeX3.xml"/><Relationship Id="rId31" Type="http://schemas.openxmlformats.org/officeDocument/2006/relationships/image" Target="../media/image15.emf"/><Relationship Id="rId52" Type="http://schemas.openxmlformats.org/officeDocument/2006/relationships/control" Target="../activeX/activeX24.xml"/><Relationship Id="rId73" Type="http://schemas.openxmlformats.org/officeDocument/2006/relationships/image" Target="../media/image36.emf"/><Relationship Id="rId78" Type="http://schemas.openxmlformats.org/officeDocument/2006/relationships/control" Target="../activeX/activeX37.xml"/><Relationship Id="rId94" Type="http://schemas.openxmlformats.org/officeDocument/2006/relationships/control" Target="../activeX/activeX45.xml"/><Relationship Id="rId99" Type="http://schemas.openxmlformats.org/officeDocument/2006/relationships/image" Target="../media/image49.emf"/><Relationship Id="rId101" Type="http://schemas.openxmlformats.org/officeDocument/2006/relationships/image" Target="../media/image50.emf"/><Relationship Id="rId122" Type="http://schemas.openxmlformats.org/officeDocument/2006/relationships/control" Target="../activeX/activeX59.xml"/><Relationship Id="rId4" Type="http://schemas.openxmlformats.org/officeDocument/2006/relationships/drawing" Target="../drawings/drawing2.xml"/><Relationship Id="rId9" Type="http://schemas.openxmlformats.org/officeDocument/2006/relationships/image" Target="../media/image4.emf"/><Relationship Id="rId26" Type="http://schemas.openxmlformats.org/officeDocument/2006/relationships/control" Target="../activeX/activeX11.xml"/><Relationship Id="rId47" Type="http://schemas.openxmlformats.org/officeDocument/2006/relationships/image" Target="../media/image23.emf"/><Relationship Id="rId68" Type="http://schemas.openxmlformats.org/officeDocument/2006/relationships/control" Target="../activeX/activeX32.xml"/><Relationship Id="rId89" Type="http://schemas.openxmlformats.org/officeDocument/2006/relationships/image" Target="../media/image44.emf"/><Relationship Id="rId112" Type="http://schemas.openxmlformats.org/officeDocument/2006/relationships/control" Target="../activeX/activeX54.xml"/><Relationship Id="rId133" Type="http://schemas.openxmlformats.org/officeDocument/2006/relationships/image" Target="../media/image66.emf"/></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drawing" Target="../drawings/drawing3.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printerSettings" Target="../printerSettings/printerSettings22.bin"/><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7.xml"/><Relationship Id="rId1" Type="http://schemas.openxmlformats.org/officeDocument/2006/relationships/printerSettings" Target="../printerSettings/printerSettings2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vmlDrawing" Target="../drawings/vmlDrawing7.v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39"/>
  <sheetViews>
    <sheetView workbookViewId="0">
      <selection activeCell="E19" sqref="E19"/>
    </sheetView>
  </sheetViews>
  <sheetFormatPr defaultRowHeight="13.2" x14ac:dyDescent="0.25"/>
  <sheetData>
    <row r="1" spans="1:18" x14ac:dyDescent="0.25">
      <c r="A1" t="s">
        <v>88</v>
      </c>
      <c r="G1" t="s">
        <v>101</v>
      </c>
      <c r="K1" t="s">
        <v>112</v>
      </c>
      <c r="L1" t="s">
        <v>116</v>
      </c>
      <c r="O1" t="s">
        <v>120</v>
      </c>
      <c r="R1" t="s">
        <v>129</v>
      </c>
    </row>
    <row r="2" spans="1:18" x14ac:dyDescent="0.25">
      <c r="G2" t="s">
        <v>209</v>
      </c>
      <c r="K2" t="s">
        <v>113</v>
      </c>
      <c r="L2" t="s">
        <v>117</v>
      </c>
      <c r="R2" t="s">
        <v>130</v>
      </c>
    </row>
    <row r="3" spans="1:18" x14ac:dyDescent="0.25">
      <c r="A3" s="1" t="s">
        <v>89</v>
      </c>
      <c r="D3" t="s">
        <v>98</v>
      </c>
      <c r="G3" t="s">
        <v>211</v>
      </c>
      <c r="K3" t="s">
        <v>114</v>
      </c>
      <c r="L3" s="8" t="s">
        <v>118</v>
      </c>
      <c r="O3" t="s">
        <v>121</v>
      </c>
      <c r="R3" t="s">
        <v>131</v>
      </c>
    </row>
    <row r="4" spans="1:18" x14ac:dyDescent="0.25">
      <c r="A4" s="1" t="s">
        <v>90</v>
      </c>
      <c r="D4" t="s">
        <v>99</v>
      </c>
      <c r="G4" t="s">
        <v>213</v>
      </c>
      <c r="K4" t="s">
        <v>115</v>
      </c>
      <c r="L4" t="s">
        <v>119</v>
      </c>
      <c r="O4" t="s">
        <v>128</v>
      </c>
      <c r="R4" t="s">
        <v>132</v>
      </c>
    </row>
    <row r="5" spans="1:18" x14ac:dyDescent="0.25">
      <c r="A5" s="1" t="s">
        <v>91</v>
      </c>
      <c r="D5" t="s">
        <v>100</v>
      </c>
      <c r="G5" t="s">
        <v>215</v>
      </c>
      <c r="K5" t="s">
        <v>133</v>
      </c>
      <c r="O5" t="s">
        <v>122</v>
      </c>
    </row>
    <row r="6" spans="1:18" x14ac:dyDescent="0.25">
      <c r="A6" s="1" t="s">
        <v>92</v>
      </c>
      <c r="G6" t="s">
        <v>217</v>
      </c>
      <c r="O6" t="s">
        <v>123</v>
      </c>
    </row>
    <row r="7" spans="1:18" x14ac:dyDescent="0.25">
      <c r="A7" s="1" t="s">
        <v>93</v>
      </c>
      <c r="G7" t="s">
        <v>219</v>
      </c>
      <c r="O7" t="s">
        <v>124</v>
      </c>
    </row>
    <row r="8" spans="1:18" x14ac:dyDescent="0.25">
      <c r="A8" s="1" t="s">
        <v>94</v>
      </c>
      <c r="G8" t="s">
        <v>221</v>
      </c>
      <c r="O8" t="s">
        <v>125</v>
      </c>
    </row>
    <row r="9" spans="1:18" x14ac:dyDescent="0.25">
      <c r="A9" s="1"/>
      <c r="G9" t="s">
        <v>223</v>
      </c>
      <c r="O9" t="s">
        <v>126</v>
      </c>
    </row>
    <row r="10" spans="1:18" x14ac:dyDescent="0.25">
      <c r="G10" t="s">
        <v>225</v>
      </c>
      <c r="O10" t="s">
        <v>127</v>
      </c>
    </row>
    <row r="11" spans="1:18" x14ac:dyDescent="0.25">
      <c r="G11" t="s">
        <v>227</v>
      </c>
    </row>
    <row r="12" spans="1:18" x14ac:dyDescent="0.25">
      <c r="G12" t="s">
        <v>157</v>
      </c>
    </row>
    <row r="13" spans="1:18" x14ac:dyDescent="0.25">
      <c r="G13" t="s">
        <v>235</v>
      </c>
    </row>
    <row r="14" spans="1:18" x14ac:dyDescent="0.25">
      <c r="G14" t="s">
        <v>238</v>
      </c>
    </row>
    <row r="15" spans="1:18" x14ac:dyDescent="0.25">
      <c r="G15" t="s">
        <v>239</v>
      </c>
    </row>
    <row r="16" spans="1:18" x14ac:dyDescent="0.25">
      <c r="G16" t="s">
        <v>240</v>
      </c>
    </row>
    <row r="17" spans="7:12" x14ac:dyDescent="0.25">
      <c r="G17" t="s">
        <v>241</v>
      </c>
    </row>
    <row r="18" spans="7:12" x14ac:dyDescent="0.25">
      <c r="G18" t="s">
        <v>242</v>
      </c>
      <c r="L18" t="s">
        <v>154</v>
      </c>
    </row>
    <row r="19" spans="7:12" x14ac:dyDescent="0.25">
      <c r="G19" t="s">
        <v>243</v>
      </c>
      <c r="L19" t="s">
        <v>155</v>
      </c>
    </row>
    <row r="20" spans="7:12" x14ac:dyDescent="0.25">
      <c r="G20" t="s">
        <v>244</v>
      </c>
      <c r="L20" s="9" t="s">
        <v>156</v>
      </c>
    </row>
    <row r="21" spans="7:12" x14ac:dyDescent="0.25">
      <c r="G21" t="s">
        <v>245</v>
      </c>
    </row>
    <row r="22" spans="7:12" x14ac:dyDescent="0.25">
      <c r="G22" t="s">
        <v>210</v>
      </c>
    </row>
    <row r="23" spans="7:12" x14ac:dyDescent="0.25">
      <c r="G23" t="s">
        <v>212</v>
      </c>
    </row>
    <row r="24" spans="7:12" x14ac:dyDescent="0.25">
      <c r="G24" t="s">
        <v>214</v>
      </c>
    </row>
    <row r="25" spans="7:12" x14ac:dyDescent="0.25">
      <c r="G25" t="s">
        <v>216</v>
      </c>
    </row>
    <row r="26" spans="7:12" x14ac:dyDescent="0.25">
      <c r="G26" t="s">
        <v>218</v>
      </c>
    </row>
    <row r="27" spans="7:12" x14ac:dyDescent="0.25">
      <c r="G27" t="s">
        <v>220</v>
      </c>
    </row>
    <row r="28" spans="7:12" x14ac:dyDescent="0.25">
      <c r="G28" t="s">
        <v>222</v>
      </c>
    </row>
    <row r="29" spans="7:12" x14ac:dyDescent="0.25">
      <c r="G29" t="s">
        <v>224</v>
      </c>
    </row>
    <row r="30" spans="7:12" x14ac:dyDescent="0.25">
      <c r="G30" t="s">
        <v>226</v>
      </c>
    </row>
    <row r="31" spans="7:12" x14ac:dyDescent="0.25">
      <c r="G31" t="s">
        <v>228</v>
      </c>
    </row>
    <row r="32" spans="7:12" x14ac:dyDescent="0.25">
      <c r="G32" t="s">
        <v>229</v>
      </c>
    </row>
    <row r="33" spans="7:7" x14ac:dyDescent="0.25">
      <c r="G33" t="s">
        <v>230</v>
      </c>
    </row>
    <row r="34" spans="7:7" x14ac:dyDescent="0.25">
      <c r="G34" t="s">
        <v>231</v>
      </c>
    </row>
    <row r="35" spans="7:7" x14ac:dyDescent="0.25">
      <c r="G35" t="s">
        <v>232</v>
      </c>
    </row>
    <row r="36" spans="7:7" x14ac:dyDescent="0.25">
      <c r="G36" t="s">
        <v>233</v>
      </c>
    </row>
    <row r="37" spans="7:7" x14ac:dyDescent="0.25">
      <c r="G37" t="s">
        <v>234</v>
      </c>
    </row>
    <row r="38" spans="7:7" x14ac:dyDescent="0.25">
      <c r="G38" t="s">
        <v>236</v>
      </c>
    </row>
    <row r="39" spans="7:7" x14ac:dyDescent="0.25">
      <c r="G39" t="s">
        <v>237</v>
      </c>
    </row>
  </sheetData>
  <customSheetViews>
    <customSheetView guid="{605C3BE5-0738-11D5-9008-0010A4BA5872}" state="hidden" showRuler="0" topLeftCell="A9">
      <pageMargins left="0.75" right="0.75" top="1" bottom="1" header="0.5" footer="0.5"/>
      <pageSetup orientation="portrait" verticalDpi="300" r:id="rId1"/>
      <headerFooter alignWithMargins="0"/>
    </customSheetView>
    <customSheetView guid="{8BBF6DB7-6F24-46BF-B493-1B72640F37D4}" state="hidden">
      <selection activeCell="E19" sqref="E19"/>
      <pageMargins left="0.75" right="0.75" top="1" bottom="1" header="0.5" footer="0.5"/>
      <pageSetup orientation="portrait" verticalDpi="300" r:id="rId2"/>
      <headerFooter alignWithMargins="0"/>
    </customSheetView>
  </customSheetViews>
  <phoneticPr fontId="0" type="noConversion"/>
  <pageMargins left="0.75" right="0.75" top="1" bottom="1" header="0.5" footer="0.5"/>
  <pageSetup orientation="portrait" verticalDpi="300" r:id="rId3"/>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0"/>
    <pageSetUpPr fitToPage="1"/>
  </sheetPr>
  <dimension ref="A1:H23"/>
  <sheetViews>
    <sheetView showZeros="0" zoomScale="90" zoomScaleNormal="90" workbookViewId="0"/>
  </sheetViews>
  <sheetFormatPr defaultColWidth="0" defaultRowHeight="13.2" zeroHeight="1" x14ac:dyDescent="0.25"/>
  <cols>
    <col min="1" max="1" width="1.88671875" style="15" customWidth="1"/>
    <col min="2" max="2" width="27.109375" customWidth="1"/>
    <col min="3" max="3" width="38.109375" customWidth="1"/>
    <col min="4" max="4" width="14.5546875" customWidth="1"/>
    <col min="5" max="5" width="15.109375" customWidth="1"/>
    <col min="6" max="6" width="22.33203125" customWidth="1"/>
    <col min="7" max="7" width="21.5546875" customWidth="1"/>
    <col min="8" max="8" width="9.109375" style="15" customWidth="1"/>
  </cols>
  <sheetData>
    <row r="1" spans="1:8" s="19" customFormat="1" ht="15" customHeight="1" x14ac:dyDescent="0.25">
      <c r="A1" s="332" t="s">
        <v>515</v>
      </c>
      <c r="B1" s="67"/>
      <c r="C1" s="27"/>
      <c r="D1" s="27"/>
      <c r="E1" s="27"/>
      <c r="F1" s="27"/>
      <c r="G1" s="82"/>
      <c r="H1" s="15"/>
    </row>
    <row r="2" spans="1:8" s="19" customFormat="1" ht="22.95" customHeight="1" x14ac:dyDescent="0.4">
      <c r="A2" s="15"/>
      <c r="B2" s="69"/>
      <c r="G2" s="112" t="s">
        <v>320</v>
      </c>
      <c r="H2" s="15"/>
    </row>
    <row r="3" spans="1:8" s="19" customFormat="1" ht="22.95" customHeight="1" thickBot="1" x14ac:dyDescent="0.45">
      <c r="A3" s="15"/>
      <c r="B3" s="69"/>
      <c r="G3" s="112"/>
      <c r="H3" s="15"/>
    </row>
    <row r="4" spans="1:8" s="19" customFormat="1" ht="15" customHeight="1" x14ac:dyDescent="0.25">
      <c r="A4" s="15"/>
      <c r="B4" s="51"/>
      <c r="C4" s="27"/>
      <c r="D4" s="27"/>
      <c r="E4" s="27"/>
      <c r="F4" s="27"/>
      <c r="G4" s="28"/>
      <c r="H4" s="15"/>
    </row>
    <row r="5" spans="1:8" s="19" customFormat="1" ht="24.9" customHeight="1" thickBot="1" x14ac:dyDescent="0.3">
      <c r="A5" s="15"/>
      <c r="B5" s="144" t="s">
        <v>190</v>
      </c>
      <c r="C5" s="43"/>
      <c r="D5" s="43"/>
      <c r="E5" s="43"/>
      <c r="F5" s="43"/>
      <c r="G5" s="26"/>
      <c r="H5" s="15"/>
    </row>
    <row r="6" spans="1:8" s="19" customFormat="1" ht="12.75" hidden="1" customHeight="1" x14ac:dyDescent="0.25">
      <c r="A6" s="15"/>
      <c r="B6" s="180"/>
      <c r="C6" s="181"/>
      <c r="D6" s="491"/>
      <c r="E6" s="491"/>
      <c r="F6" s="491"/>
      <c r="G6" s="492"/>
      <c r="H6" s="15"/>
    </row>
    <row r="7" spans="1:8" s="19" customFormat="1" ht="18" customHeight="1" x14ac:dyDescent="0.25">
      <c r="A7" s="15"/>
      <c r="B7" s="493" t="s">
        <v>152</v>
      </c>
      <c r="C7" s="96">
        <v>6.1</v>
      </c>
      <c r="D7" s="494" t="s">
        <v>185</v>
      </c>
      <c r="E7" s="495"/>
      <c r="F7" s="496" t="s">
        <v>149</v>
      </c>
      <c r="G7" s="497"/>
      <c r="H7" s="15"/>
    </row>
    <row r="8" spans="1:8" s="19" customFormat="1" ht="41.4" customHeight="1" thickBot="1" x14ac:dyDescent="0.3">
      <c r="A8" s="15"/>
      <c r="B8" s="464"/>
      <c r="C8" s="96" t="s">
        <v>144</v>
      </c>
      <c r="D8" s="96" t="s">
        <v>145</v>
      </c>
      <c r="E8" s="96" t="s">
        <v>146</v>
      </c>
      <c r="F8" s="113" t="s">
        <v>147</v>
      </c>
      <c r="G8" s="131" t="s">
        <v>148</v>
      </c>
      <c r="H8" s="15"/>
    </row>
    <row r="9" spans="1:8" s="19" customFormat="1" ht="39.75" customHeight="1" x14ac:dyDescent="0.25">
      <c r="A9" s="15"/>
      <c r="B9" s="260">
        <f>'Pollutant Input'!$B$11</f>
        <v>0</v>
      </c>
      <c r="C9" s="252"/>
      <c r="D9" s="254"/>
      <c r="E9" s="254"/>
      <c r="F9" s="253"/>
      <c r="G9" s="241"/>
      <c r="H9" s="15"/>
    </row>
    <row r="10" spans="1:8" s="19" customFormat="1" ht="39.9" customHeight="1" x14ac:dyDescent="0.25">
      <c r="A10" s="15"/>
      <c r="B10" s="259">
        <f>'Pollutant Input'!$B$14</f>
        <v>0</v>
      </c>
      <c r="C10" s="246"/>
      <c r="D10" s="255"/>
      <c r="E10" s="255"/>
      <c r="F10" s="237"/>
      <c r="G10" s="238"/>
      <c r="H10" s="15"/>
    </row>
    <row r="11" spans="1:8" s="19" customFormat="1" ht="39.9" customHeight="1" x14ac:dyDescent="0.25">
      <c r="A11" s="15"/>
      <c r="B11" s="259">
        <f>'Pollutant Input'!$B$17</f>
        <v>0</v>
      </c>
      <c r="C11" s="246"/>
      <c r="D11" s="255"/>
      <c r="E11" s="255"/>
      <c r="F11" s="237"/>
      <c r="G11" s="238"/>
      <c r="H11" s="15"/>
    </row>
    <row r="12" spans="1:8" s="19" customFormat="1" ht="39.9" customHeight="1" x14ac:dyDescent="0.25">
      <c r="A12" s="15"/>
      <c r="B12" s="259">
        <f>'Pollutant Input'!$B$22</f>
        <v>0</v>
      </c>
      <c r="C12" s="246"/>
      <c r="D12" s="255"/>
      <c r="E12" s="255"/>
      <c r="F12" s="237"/>
      <c r="G12" s="238"/>
      <c r="H12" s="15"/>
    </row>
    <row r="13" spans="1:8" s="19" customFormat="1" ht="39.9" customHeight="1" x14ac:dyDescent="0.25">
      <c r="A13" s="15"/>
      <c r="B13" s="259">
        <f>'Pollutant Input'!$B$25</f>
        <v>0</v>
      </c>
      <c r="C13" s="246"/>
      <c r="D13" s="255"/>
      <c r="E13" s="255"/>
      <c r="F13" s="237"/>
      <c r="G13" s="238"/>
      <c r="H13" s="15"/>
    </row>
    <row r="14" spans="1:8" s="19" customFormat="1" ht="39.9" customHeight="1" x14ac:dyDescent="0.25">
      <c r="A14" s="15"/>
      <c r="B14" s="259">
        <f>'Pollutant Input'!$B$28</f>
        <v>0</v>
      </c>
      <c r="C14" s="246"/>
      <c r="D14" s="255"/>
      <c r="E14" s="255"/>
      <c r="F14" s="237"/>
      <c r="G14" s="238"/>
      <c r="H14" s="15"/>
    </row>
    <row r="15" spans="1:8" s="19" customFormat="1" ht="39.9" customHeight="1" x14ac:dyDescent="0.25">
      <c r="A15" s="15"/>
      <c r="B15" s="259">
        <f>'Pollutant Input'!$B$31</f>
        <v>0</v>
      </c>
      <c r="C15" s="246"/>
      <c r="D15" s="255"/>
      <c r="E15" s="255"/>
      <c r="F15" s="237"/>
      <c r="G15" s="238"/>
      <c r="H15" s="15"/>
    </row>
    <row r="16" spans="1:8" s="19" customFormat="1" ht="39.9" customHeight="1" thickBot="1" x14ac:dyDescent="0.3">
      <c r="A16" s="15"/>
      <c r="B16" s="271">
        <f>'Pollutant Input'!$B$34</f>
        <v>0</v>
      </c>
      <c r="C16" s="247"/>
      <c r="D16" s="256"/>
      <c r="E16" s="256"/>
      <c r="F16" s="239"/>
      <c r="G16" s="240"/>
      <c r="H16" s="15"/>
    </row>
    <row r="17" spans="1:8" s="19" customFormat="1" ht="39.75" customHeight="1" x14ac:dyDescent="0.25">
      <c r="A17" s="15"/>
      <c r="B17" s="484" t="s">
        <v>305</v>
      </c>
      <c r="C17" s="485"/>
      <c r="D17" s="485"/>
      <c r="E17" s="485"/>
      <c r="F17" s="485"/>
      <c r="G17" s="486"/>
      <c r="H17" s="15"/>
    </row>
    <row r="18" spans="1:8" s="19" customFormat="1" x14ac:dyDescent="0.25">
      <c r="A18" s="15"/>
      <c r="B18" s="42"/>
      <c r="G18" s="25"/>
      <c r="H18" s="15"/>
    </row>
    <row r="19" spans="1:8" s="19" customFormat="1" ht="13.8" thickBot="1" x14ac:dyDescent="0.3">
      <c r="A19" s="15"/>
      <c r="B19" s="444" t="s">
        <v>501</v>
      </c>
      <c r="C19" s="445"/>
      <c r="D19" s="43"/>
      <c r="E19" s="43"/>
      <c r="F19" s="43"/>
      <c r="G19" s="26"/>
      <c r="H19" s="15"/>
    </row>
    <row r="20" spans="1:8" x14ac:dyDescent="0.25">
      <c r="B20" s="15"/>
      <c r="C20" s="15"/>
      <c r="D20" s="15"/>
      <c r="E20" s="15"/>
      <c r="F20" s="15"/>
      <c r="G20" s="15"/>
    </row>
    <row r="21" spans="1:8" x14ac:dyDescent="0.25">
      <c r="B21" s="15"/>
      <c r="C21" s="15"/>
      <c r="D21" s="15"/>
      <c r="E21" s="15"/>
      <c r="F21" s="15"/>
      <c r="G21" s="15"/>
    </row>
    <row r="22" spans="1:8" x14ac:dyDescent="0.25"/>
    <row r="23" spans="1:8" x14ac:dyDescent="0.25"/>
  </sheetData>
  <sheetProtection algorithmName="SHA-512" hashValue="F1l6PEVoQ7vyN91d5gLfZFTglvWE9mw0FSIbKmSOplOvSpuC0Z3592A2VzAUWKI63L4KMoE+pUQc0gIre0OGjw==" saltValue="kx9LDdq2lHVPYuHoZNT11g==" spinCount="100000" sheet="1" objects="1" scenarios="1"/>
  <customSheetViews>
    <customSheetView guid="{605C3BE5-0738-11D5-9008-0010A4BA5872}" fitToPage="1" hiddenRows="1" hiddenColumns="1" showRuler="0">
      <selection activeCell="F7" sqref="F7"/>
      <pageMargins left="0.27" right="0.23" top="0.74" bottom="0.98425196850393704" header="0.51181102362204722" footer="0.51181102362204722"/>
      <pageSetup scale="96" orientation="landscape" r:id="rId1"/>
      <headerFooter alignWithMargins="0">
        <oddHeader xml:space="preserve">&amp;LImplementation Schedule&amp;RNext- Expected annual reductiions
</oddHeader>
        <oddFooter>&amp;R19</oddFooter>
      </headerFooter>
    </customSheetView>
    <customSheetView guid="{8BBF6DB7-6F24-46BF-B493-1B72640F37D4}" scale="90" zeroValues="0" fitToPage="1" hiddenRows="1" hiddenColumns="1">
      <selection activeCell="D12" sqref="D12"/>
      <pageMargins left="0.12559055118110199" right="0.26622047244094499" top="0.74803149606299202" bottom="0.98425196850393704" header="0.511811023622047" footer="0.511811023622047"/>
      <printOptions horizontalCentered="1" verticalCentered="1"/>
      <pageSetup scale="98" orientation="landscape" r:id="rId2"/>
      <headerFooter alignWithMargins="0">
        <oddHeader>&amp;LImplementation Schedule&amp;RNext - Declaration</oddHeader>
        <oddFooter>&amp;R8</oddFooter>
      </headerFooter>
    </customSheetView>
  </customSheetViews>
  <mergeCells count="6">
    <mergeCell ref="B19:C19"/>
    <mergeCell ref="B17:G17"/>
    <mergeCell ref="D6:G6"/>
    <mergeCell ref="B7:B8"/>
    <mergeCell ref="D7:E7"/>
    <mergeCell ref="F7:G7"/>
  </mergeCells>
  <phoneticPr fontId="0" type="noConversion"/>
  <dataValidations disablePrompts="1" count="1">
    <dataValidation type="list" allowBlank="1" showInputMessage="1" showErrorMessage="1" sqref="C6:G6" xr:uid="{00000000-0002-0000-0900-000000000000}">
      <formula1>#REF!</formula1>
    </dataValidation>
  </dataValidations>
  <printOptions horizontalCentered="1" verticalCentered="1"/>
  <pageMargins left="0.12559055118110199" right="0.26622047244094499" top="0.74803149606299202" bottom="0.98425196850393704" header="0.511811023622047" footer="0.511811023622047"/>
  <pageSetup scale="96" orientation="landscape" r:id="rId3"/>
  <headerFooter alignWithMargins="0">
    <oddHeader>&amp;LImplementation Schedule&amp;RNext - Declaration</oddHeader>
    <oddFooter>&amp;R8</odd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O323"/>
  <sheetViews>
    <sheetView showGridLines="0" showZeros="0" zoomScaleNormal="100" workbookViewId="0"/>
  </sheetViews>
  <sheetFormatPr defaultColWidth="0" defaultRowHeight="13.2" zeroHeight="1" x14ac:dyDescent="0.25"/>
  <cols>
    <col min="1" max="1" width="1.88671875" customWidth="1"/>
    <col min="2" max="2" width="12.5546875" style="2" customWidth="1"/>
    <col min="3" max="3" width="19.5546875" customWidth="1"/>
    <col min="4" max="4" width="16.109375" customWidth="1"/>
    <col min="5" max="5" width="21" customWidth="1"/>
    <col min="6" max="6" width="10.88671875" customWidth="1"/>
    <col min="7" max="7" width="25.5546875" customWidth="1"/>
    <col min="8" max="8" width="1.44140625" customWidth="1"/>
    <col min="9" max="9" width="22.88671875" customWidth="1"/>
    <col min="10" max="15" width="16.33203125" hidden="1" customWidth="1"/>
  </cols>
  <sheetData>
    <row r="1" spans="1:8" ht="15" customHeight="1" x14ac:dyDescent="0.25">
      <c r="A1" s="331" t="s">
        <v>516</v>
      </c>
      <c r="B1" s="67"/>
      <c r="C1" s="27"/>
      <c r="D1" s="27"/>
      <c r="E1" s="27"/>
      <c r="F1" s="27"/>
      <c r="G1" s="81"/>
      <c r="H1" s="82"/>
    </row>
    <row r="2" spans="1:8" ht="22.95" customHeight="1" x14ac:dyDescent="0.4">
      <c r="B2" s="69"/>
      <c r="C2" s="19"/>
      <c r="D2" s="20"/>
      <c r="E2" s="19"/>
      <c r="F2" s="21"/>
      <c r="G2" s="22" t="s">
        <v>320</v>
      </c>
      <c r="H2" s="100"/>
    </row>
    <row r="3" spans="1:8" ht="15" customHeight="1" thickBot="1" x14ac:dyDescent="0.35">
      <c r="B3" s="517"/>
      <c r="C3" s="518"/>
      <c r="D3" s="19"/>
      <c r="E3" s="19"/>
      <c r="F3" s="21"/>
      <c r="G3" s="519"/>
      <c r="H3" s="520"/>
    </row>
    <row r="4" spans="1:8" ht="15" customHeight="1" x14ac:dyDescent="0.25">
      <c r="B4" s="182"/>
      <c r="C4" s="27"/>
      <c r="D4" s="27"/>
      <c r="E4" s="27"/>
      <c r="F4" s="521"/>
      <c r="G4" s="522"/>
      <c r="H4" s="523"/>
    </row>
    <row r="5" spans="1:8" ht="24.9" customHeight="1" thickBot="1" x14ac:dyDescent="0.3">
      <c r="B5" s="529" t="s">
        <v>204</v>
      </c>
      <c r="C5" s="530"/>
      <c r="D5" s="530"/>
      <c r="E5" s="530"/>
      <c r="F5" s="530"/>
      <c r="G5" s="530"/>
      <c r="H5" s="531"/>
    </row>
    <row r="6" spans="1:8" ht="15" customHeight="1" x14ac:dyDescent="0.25">
      <c r="B6" s="133"/>
      <c r="C6" s="134"/>
      <c r="D6" s="135"/>
      <c r="E6" s="135"/>
      <c r="F6" s="135"/>
      <c r="G6" s="135"/>
      <c r="H6" s="136"/>
    </row>
    <row r="7" spans="1:8" ht="57.75" customHeight="1" x14ac:dyDescent="0.25">
      <c r="B7" s="524" t="s">
        <v>489</v>
      </c>
      <c r="C7" s="525"/>
      <c r="D7" s="525"/>
      <c r="E7" s="525"/>
      <c r="F7" s="525"/>
      <c r="G7" s="525"/>
      <c r="H7" s="526"/>
    </row>
    <row r="8" spans="1:8" ht="15" customHeight="1" x14ac:dyDescent="0.25">
      <c r="B8" s="527"/>
      <c r="C8" s="528"/>
      <c r="D8" s="71"/>
      <c r="E8" s="72"/>
      <c r="F8" s="532"/>
      <c r="G8" s="457"/>
      <c r="H8" s="25"/>
    </row>
    <row r="9" spans="1:8" ht="27.75" customHeight="1" thickBot="1" x14ac:dyDescent="0.3">
      <c r="B9" s="265" t="s">
        <v>499</v>
      </c>
      <c r="C9" s="513"/>
      <c r="D9" s="513"/>
      <c r="E9" s="73" t="s">
        <v>474</v>
      </c>
      <c r="F9" s="498"/>
      <c r="G9" s="498"/>
      <c r="H9" s="25"/>
    </row>
    <row r="10" spans="1:8" ht="15" customHeight="1" x14ac:dyDescent="0.25">
      <c r="B10" s="101"/>
      <c r="C10" s="98"/>
      <c r="D10" s="71"/>
      <c r="E10" s="72"/>
      <c r="F10" s="97"/>
      <c r="G10" s="19"/>
      <c r="H10" s="25"/>
    </row>
    <row r="11" spans="1:8" ht="15" customHeight="1" x14ac:dyDescent="0.25">
      <c r="B11" s="101"/>
      <c r="C11" s="98"/>
      <c r="D11" s="71"/>
      <c r="E11" s="72"/>
      <c r="F11" s="97"/>
      <c r="G11" s="19"/>
      <c r="H11" s="25"/>
    </row>
    <row r="12" spans="1:8" ht="15" customHeight="1" x14ac:dyDescent="0.25">
      <c r="B12" s="101"/>
      <c r="C12" s="98"/>
      <c r="D12" s="71"/>
      <c r="E12" s="72"/>
      <c r="F12" s="97"/>
      <c r="G12" s="19"/>
      <c r="H12" s="25"/>
    </row>
    <row r="13" spans="1:8" ht="28.5" customHeight="1" thickBot="1" x14ac:dyDescent="0.3">
      <c r="B13" s="101"/>
      <c r="C13" s="500"/>
      <c r="D13" s="500"/>
      <c r="E13" s="73" t="s">
        <v>476</v>
      </c>
      <c r="F13" s="499"/>
      <c r="G13" s="499"/>
      <c r="H13" s="25"/>
    </row>
    <row r="14" spans="1:8" ht="15" customHeight="1" x14ac:dyDescent="0.25">
      <c r="B14" s="514" t="s">
        <v>475</v>
      </c>
      <c r="C14" s="515"/>
      <c r="D14" s="515"/>
      <c r="E14" s="72"/>
      <c r="F14" s="97"/>
      <c r="G14" s="19"/>
      <c r="H14" s="25"/>
    </row>
    <row r="15" spans="1:8" ht="15" customHeight="1" x14ac:dyDescent="0.25">
      <c r="B15" s="101"/>
      <c r="C15" s="98"/>
      <c r="D15" s="71"/>
      <c r="E15" s="72"/>
      <c r="F15" s="516" t="s">
        <v>477</v>
      </c>
      <c r="G15" s="516"/>
      <c r="H15" s="25"/>
    </row>
    <row r="16" spans="1:8" ht="15.6" customHeight="1" x14ac:dyDescent="0.25">
      <c r="B16" s="84"/>
      <c r="C16" s="74"/>
      <c r="D16" s="29"/>
      <c r="E16" s="75"/>
      <c r="F16" s="19"/>
      <c r="G16" s="19"/>
      <c r="H16" s="25"/>
    </row>
    <row r="17" spans="2:10" ht="10.95" customHeight="1" thickBot="1" x14ac:dyDescent="0.3">
      <c r="B17" s="137"/>
      <c r="C17" s="138"/>
      <c r="D17" s="139"/>
      <c r="E17" s="140"/>
      <c r="F17" s="43"/>
      <c r="G17" s="43"/>
      <c r="H17" s="26"/>
    </row>
    <row r="18" spans="2:10" ht="24.9" customHeight="1" thickBot="1" x14ac:dyDescent="0.3">
      <c r="B18" s="510" t="s">
        <v>403</v>
      </c>
      <c r="C18" s="511"/>
      <c r="D18" s="511"/>
      <c r="E18" s="511"/>
      <c r="F18" s="511"/>
      <c r="G18" s="511"/>
      <c r="H18" s="512"/>
    </row>
    <row r="19" spans="2:10" ht="15" customHeight="1" x14ac:dyDescent="0.25">
      <c r="B19" s="501"/>
      <c r="C19" s="507"/>
      <c r="D19" s="507"/>
      <c r="E19" s="507"/>
      <c r="F19" s="507"/>
      <c r="G19" s="507"/>
      <c r="H19" s="508"/>
    </row>
    <row r="20" spans="2:10" ht="14.4" customHeight="1" x14ac:dyDescent="0.25">
      <c r="B20" s="83" t="s">
        <v>404</v>
      </c>
      <c r="C20" s="76"/>
      <c r="D20" s="19"/>
      <c r="E20" s="31" t="s">
        <v>405</v>
      </c>
      <c r="F20" s="19"/>
      <c r="G20" s="31" t="s">
        <v>406</v>
      </c>
      <c r="H20" s="85"/>
    </row>
    <row r="21" spans="2:10" ht="15" customHeight="1" x14ac:dyDescent="0.25">
      <c r="B21" s="86" t="s">
        <v>310</v>
      </c>
      <c r="C21" s="77"/>
      <c r="D21" s="19"/>
      <c r="E21" s="78" t="s">
        <v>312</v>
      </c>
      <c r="F21" s="19"/>
      <c r="G21" s="79" t="s">
        <v>507</v>
      </c>
      <c r="H21" s="87"/>
    </row>
    <row r="22" spans="2:10" ht="15" customHeight="1" x14ac:dyDescent="0.25">
      <c r="B22" s="88" t="s">
        <v>311</v>
      </c>
      <c r="C22" s="80"/>
      <c r="D22" s="78"/>
      <c r="E22" s="78"/>
      <c r="F22" s="29"/>
      <c r="G22" s="29"/>
      <c r="H22" s="89"/>
    </row>
    <row r="23" spans="2:10" ht="15" customHeight="1" x14ac:dyDescent="0.25">
      <c r="B23" s="88" t="s">
        <v>502</v>
      </c>
      <c r="C23" s="80"/>
      <c r="D23" s="80"/>
      <c r="E23" s="79"/>
      <c r="F23" s="76"/>
      <c r="G23" s="76"/>
      <c r="H23" s="85"/>
    </row>
    <row r="24" spans="2:10" ht="15" customHeight="1" x14ac:dyDescent="0.25">
      <c r="B24" s="88" t="s">
        <v>503</v>
      </c>
      <c r="C24" s="80"/>
      <c r="D24" s="80"/>
      <c r="E24" s="79"/>
      <c r="F24" s="76"/>
      <c r="G24" s="76"/>
      <c r="H24" s="85"/>
    </row>
    <row r="25" spans="2:10" ht="15" customHeight="1" x14ac:dyDescent="0.25">
      <c r="B25" s="88"/>
      <c r="C25" s="80"/>
      <c r="D25" s="80"/>
      <c r="E25" s="19"/>
      <c r="F25" s="76"/>
      <c r="G25" s="76"/>
      <c r="H25" s="85"/>
    </row>
    <row r="26" spans="2:10" ht="15" customHeight="1" x14ac:dyDescent="0.25">
      <c r="B26" s="88"/>
      <c r="C26" s="80"/>
      <c r="D26" s="80"/>
      <c r="E26" s="19"/>
      <c r="F26" s="76"/>
      <c r="G26" s="76"/>
      <c r="H26" s="85"/>
    </row>
    <row r="27" spans="2:10" ht="9.75" customHeight="1" thickBot="1" x14ac:dyDescent="0.3">
      <c r="B27" s="88"/>
      <c r="C27" s="31"/>
      <c r="D27" s="80"/>
      <c r="E27" s="19"/>
      <c r="F27" s="76"/>
      <c r="G27" s="76"/>
      <c r="H27" s="85"/>
    </row>
    <row r="28" spans="2:10" ht="15" hidden="1" customHeight="1" x14ac:dyDescent="0.25">
      <c r="B28" s="90"/>
      <c r="C28" s="509"/>
      <c r="D28" s="509"/>
      <c r="E28" s="509"/>
      <c r="F28" s="509"/>
      <c r="G28" s="509"/>
      <c r="H28" s="91"/>
      <c r="J28" s="14"/>
    </row>
    <row r="29" spans="2:10" ht="24.6" customHeight="1" x14ac:dyDescent="0.25">
      <c r="B29" s="501" t="s">
        <v>319</v>
      </c>
      <c r="C29" s="502"/>
      <c r="D29" s="502"/>
      <c r="E29" s="502"/>
      <c r="F29" s="502"/>
      <c r="G29" s="502"/>
      <c r="H29" s="503"/>
    </row>
    <row r="30" spans="2:10" ht="51" customHeight="1" x14ac:dyDescent="0.25">
      <c r="B30" s="504" t="s">
        <v>480</v>
      </c>
      <c r="C30" s="505"/>
      <c r="D30" s="505"/>
      <c r="E30" s="505"/>
      <c r="F30" s="505"/>
      <c r="G30" s="505"/>
      <c r="H30" s="506"/>
    </row>
    <row r="31" spans="2:10" ht="13.5" customHeight="1" x14ac:dyDescent="0.25">
      <c r="B31" s="185"/>
      <c r="C31" s="184"/>
      <c r="D31" s="184"/>
      <c r="E31" s="184"/>
      <c r="F31" s="184"/>
      <c r="G31" s="184"/>
      <c r="H31" s="186"/>
    </row>
    <row r="32" spans="2:10" ht="13.8" thickBot="1" x14ac:dyDescent="0.3">
      <c r="B32" s="142" t="s">
        <v>500</v>
      </c>
      <c r="C32" s="43"/>
      <c r="D32" s="43"/>
      <c r="E32" s="187"/>
      <c r="F32" s="43"/>
      <c r="G32" s="43"/>
      <c r="H32" s="26"/>
      <c r="I32" s="11"/>
    </row>
    <row r="33" spans="2:9" hidden="1" x14ac:dyDescent="0.25">
      <c r="B33" s="92"/>
      <c r="C33" s="19"/>
      <c r="D33" s="19"/>
      <c r="E33" s="93"/>
      <c r="F33" s="19"/>
      <c r="G33" s="19"/>
      <c r="H33" s="25"/>
      <c r="I33" s="11"/>
    </row>
    <row r="34" spans="2:9" hidden="1" x14ac:dyDescent="0.25">
      <c r="B34" s="69"/>
      <c r="C34" s="66"/>
      <c r="D34" s="66"/>
      <c r="E34" s="93"/>
      <c r="F34" s="19"/>
      <c r="G34" s="19"/>
      <c r="H34" s="25"/>
      <c r="I34" s="11"/>
    </row>
    <row r="35" spans="2:9" hidden="1" x14ac:dyDescent="0.25">
      <c r="B35" s="69"/>
      <c r="C35" s="66"/>
      <c r="D35" s="66"/>
      <c r="E35" s="93"/>
      <c r="F35" s="19"/>
      <c r="G35" s="19"/>
      <c r="H35" s="25"/>
      <c r="I35" s="11"/>
    </row>
    <row r="36" spans="2:9" hidden="1" x14ac:dyDescent="0.25">
      <c r="B36" s="69"/>
      <c r="C36" s="66"/>
      <c r="D36" s="66"/>
      <c r="E36" s="93"/>
      <c r="F36" s="19"/>
      <c r="G36" s="19"/>
      <c r="H36" s="25"/>
      <c r="I36" s="11"/>
    </row>
    <row r="37" spans="2:9" hidden="1" x14ac:dyDescent="0.25">
      <c r="B37" s="69"/>
      <c r="C37" s="66"/>
      <c r="D37" s="66"/>
      <c r="E37" s="93"/>
      <c r="F37" s="19"/>
      <c r="G37" s="19"/>
      <c r="H37" s="25"/>
      <c r="I37" s="11"/>
    </row>
    <row r="38" spans="2:9" hidden="1" x14ac:dyDescent="0.25">
      <c r="B38" s="69"/>
      <c r="C38" s="66"/>
      <c r="D38" s="66"/>
      <c r="E38" s="93"/>
      <c r="F38" s="19"/>
      <c r="G38" s="19"/>
      <c r="H38" s="25"/>
      <c r="I38" s="11"/>
    </row>
    <row r="39" spans="2:9" hidden="1" x14ac:dyDescent="0.25">
      <c r="B39" s="69"/>
      <c r="C39" s="66"/>
      <c r="D39" s="66"/>
      <c r="E39" s="93"/>
      <c r="F39" s="19"/>
      <c r="G39" s="19"/>
      <c r="H39" s="25"/>
      <c r="I39" s="11"/>
    </row>
    <row r="40" spans="2:9" hidden="1" x14ac:dyDescent="0.25">
      <c r="B40" s="69"/>
      <c r="C40" s="66"/>
      <c r="D40" s="66"/>
      <c r="E40" s="93"/>
      <c r="F40" s="19"/>
      <c r="G40" s="19"/>
      <c r="H40" s="25"/>
      <c r="I40" s="11"/>
    </row>
    <row r="41" spans="2:9" hidden="1" x14ac:dyDescent="0.25">
      <c r="B41" s="69"/>
      <c r="C41" s="66"/>
      <c r="D41" s="66"/>
      <c r="E41" s="93"/>
      <c r="F41" s="19"/>
      <c r="G41" s="19"/>
      <c r="H41" s="25"/>
      <c r="I41" s="11"/>
    </row>
    <row r="42" spans="2:9" hidden="1" x14ac:dyDescent="0.25">
      <c r="B42" s="69"/>
      <c r="C42" s="66"/>
      <c r="D42" s="66"/>
      <c r="E42" s="93"/>
      <c r="F42" s="19"/>
      <c r="G42" s="19"/>
      <c r="H42" s="25"/>
      <c r="I42" s="11"/>
    </row>
    <row r="43" spans="2:9" hidden="1" x14ac:dyDescent="0.25">
      <c r="B43" s="69"/>
      <c r="C43" s="66"/>
      <c r="D43" s="66"/>
      <c r="E43" s="93"/>
      <c r="F43" s="19"/>
      <c r="G43" s="19"/>
      <c r="H43" s="25"/>
      <c r="I43" s="11"/>
    </row>
    <row r="44" spans="2:9" hidden="1" x14ac:dyDescent="0.25">
      <c r="B44" s="69"/>
      <c r="C44" s="66"/>
      <c r="D44" s="66"/>
      <c r="E44" s="93"/>
      <c r="F44" s="19"/>
      <c r="G44" s="19"/>
      <c r="H44" s="25"/>
      <c r="I44" s="11"/>
    </row>
    <row r="45" spans="2:9" hidden="1" x14ac:dyDescent="0.25">
      <c r="B45" s="69"/>
      <c r="C45" s="66"/>
      <c r="D45" s="66"/>
      <c r="E45" s="93"/>
      <c r="F45" s="19"/>
      <c r="G45" s="19"/>
      <c r="H45" s="25"/>
      <c r="I45" s="11"/>
    </row>
    <row r="46" spans="2:9" hidden="1" x14ac:dyDescent="0.25">
      <c r="B46" s="69"/>
      <c r="C46" s="66"/>
      <c r="D46" s="66"/>
      <c r="E46" s="93"/>
      <c r="F46" s="19"/>
      <c r="G46" s="19"/>
      <c r="H46" s="25"/>
      <c r="I46" s="11"/>
    </row>
    <row r="47" spans="2:9" hidden="1" x14ac:dyDescent="0.25">
      <c r="B47" s="69"/>
      <c r="C47" s="66"/>
      <c r="D47" s="66"/>
      <c r="E47" s="93"/>
      <c r="F47" s="19"/>
      <c r="G47" s="19"/>
      <c r="H47" s="25"/>
      <c r="I47" s="11"/>
    </row>
    <row r="48" spans="2:9" hidden="1" x14ac:dyDescent="0.25">
      <c r="B48" s="69"/>
      <c r="C48" s="66"/>
      <c r="D48" s="66"/>
      <c r="E48" s="93"/>
      <c r="F48" s="19"/>
      <c r="G48" s="19"/>
      <c r="H48" s="25"/>
      <c r="I48" s="11"/>
    </row>
    <row r="49" spans="2:9" hidden="1" x14ac:dyDescent="0.25">
      <c r="B49" s="69"/>
      <c r="C49" s="66"/>
      <c r="D49" s="66"/>
      <c r="E49" s="93"/>
      <c r="F49" s="19"/>
      <c r="G49" s="19"/>
      <c r="H49" s="25"/>
      <c r="I49" s="11"/>
    </row>
    <row r="50" spans="2:9" hidden="1" x14ac:dyDescent="0.25">
      <c r="B50" s="69"/>
      <c r="C50" s="66"/>
      <c r="D50" s="66"/>
      <c r="E50" s="93"/>
      <c r="F50" s="19"/>
      <c r="G50" s="19"/>
      <c r="H50" s="25"/>
      <c r="I50" s="11"/>
    </row>
    <row r="51" spans="2:9" hidden="1" x14ac:dyDescent="0.25">
      <c r="B51" s="69"/>
      <c r="C51" s="66"/>
      <c r="D51" s="66"/>
      <c r="E51" s="93"/>
      <c r="F51" s="19"/>
      <c r="G51" s="19"/>
      <c r="H51" s="25"/>
      <c r="I51" s="11"/>
    </row>
    <row r="52" spans="2:9" hidden="1" x14ac:dyDescent="0.25">
      <c r="B52" s="69"/>
      <c r="C52" s="66"/>
      <c r="D52" s="66"/>
      <c r="E52" s="93"/>
      <c r="F52" s="19"/>
      <c r="G52" s="19"/>
      <c r="H52" s="25"/>
      <c r="I52" s="11"/>
    </row>
    <row r="53" spans="2:9" hidden="1" x14ac:dyDescent="0.25">
      <c r="B53" s="69"/>
      <c r="C53" s="66"/>
      <c r="D53" s="66"/>
      <c r="E53" s="93"/>
      <c r="F53" s="19"/>
      <c r="G53" s="19"/>
      <c r="H53" s="25"/>
      <c r="I53" s="11"/>
    </row>
    <row r="54" spans="2:9" hidden="1" x14ac:dyDescent="0.25">
      <c r="B54" s="69"/>
      <c r="C54" s="66"/>
      <c r="D54" s="66"/>
      <c r="E54" s="93"/>
      <c r="F54" s="19"/>
      <c r="G54" s="19"/>
      <c r="H54" s="25"/>
      <c r="I54" s="11"/>
    </row>
    <row r="55" spans="2:9" hidden="1" x14ac:dyDescent="0.25">
      <c r="B55" s="69"/>
      <c r="C55" s="66"/>
      <c r="D55" s="66"/>
      <c r="E55" s="93"/>
      <c r="F55" s="19"/>
      <c r="G55" s="19"/>
      <c r="H55" s="25"/>
      <c r="I55" s="11"/>
    </row>
    <row r="56" spans="2:9" hidden="1" x14ac:dyDescent="0.25">
      <c r="B56" s="69"/>
      <c r="C56" s="66"/>
      <c r="D56" s="66"/>
      <c r="E56" s="93"/>
      <c r="F56" s="19"/>
      <c r="G56" s="19"/>
      <c r="H56" s="25"/>
      <c r="I56" s="11"/>
    </row>
    <row r="57" spans="2:9" hidden="1" x14ac:dyDescent="0.25">
      <c r="B57" s="69"/>
      <c r="C57" s="66"/>
      <c r="D57" s="66"/>
      <c r="E57" s="93"/>
      <c r="F57" s="19"/>
      <c r="G57" s="19"/>
      <c r="H57" s="25"/>
      <c r="I57" s="11"/>
    </row>
    <row r="58" spans="2:9" hidden="1" x14ac:dyDescent="0.25">
      <c r="B58" s="69"/>
      <c r="C58" s="66"/>
      <c r="D58" s="66"/>
      <c r="E58" s="93"/>
      <c r="F58" s="19"/>
      <c r="G58" s="19"/>
      <c r="H58" s="25"/>
      <c r="I58" s="11"/>
    </row>
    <row r="59" spans="2:9" hidden="1" x14ac:dyDescent="0.25">
      <c r="B59" s="69"/>
      <c r="C59" s="66"/>
      <c r="D59" s="66"/>
      <c r="E59" s="93"/>
      <c r="F59" s="19"/>
      <c r="G59" s="19"/>
      <c r="H59" s="25"/>
      <c r="I59" s="11"/>
    </row>
    <row r="60" spans="2:9" hidden="1" x14ac:dyDescent="0.25">
      <c r="B60" s="69"/>
      <c r="C60" s="66"/>
      <c r="D60" s="66"/>
      <c r="E60" s="93"/>
      <c r="F60" s="19"/>
      <c r="G60" s="19"/>
      <c r="H60" s="25"/>
      <c r="I60" s="11"/>
    </row>
    <row r="61" spans="2:9" hidden="1" x14ac:dyDescent="0.25">
      <c r="B61" s="69"/>
      <c r="C61" s="66"/>
      <c r="D61" s="66"/>
      <c r="E61" s="93"/>
      <c r="F61" s="19"/>
      <c r="G61" s="19"/>
      <c r="H61" s="25"/>
      <c r="I61" s="11"/>
    </row>
    <row r="62" spans="2:9" hidden="1" x14ac:dyDescent="0.25">
      <c r="B62" s="69"/>
      <c r="C62" s="66"/>
      <c r="D62" s="66"/>
      <c r="E62" s="93"/>
      <c r="F62" s="19"/>
      <c r="G62" s="19"/>
      <c r="H62" s="25"/>
      <c r="I62" s="11"/>
    </row>
    <row r="63" spans="2:9" hidden="1" x14ac:dyDescent="0.25">
      <c r="B63" s="69"/>
      <c r="C63" s="66"/>
      <c r="D63" s="66"/>
      <c r="E63" s="93"/>
      <c r="F63" s="19"/>
      <c r="G63" s="19"/>
      <c r="H63" s="25"/>
      <c r="I63" s="11"/>
    </row>
    <row r="64" spans="2:9" hidden="1" x14ac:dyDescent="0.25">
      <c r="B64" s="69"/>
      <c r="C64" s="66"/>
      <c r="D64" s="66"/>
      <c r="E64" s="93"/>
      <c r="F64" s="19"/>
      <c r="G64" s="19"/>
      <c r="H64" s="25"/>
      <c r="I64" s="11"/>
    </row>
    <row r="65" spans="2:9" hidden="1" x14ac:dyDescent="0.25">
      <c r="B65" s="69"/>
      <c r="C65" s="66"/>
      <c r="D65" s="66"/>
      <c r="E65" s="93"/>
      <c r="F65" s="19"/>
      <c r="G65" s="19"/>
      <c r="H65" s="25"/>
      <c r="I65" s="11"/>
    </row>
    <row r="66" spans="2:9" hidden="1" x14ac:dyDescent="0.25">
      <c r="B66" s="69"/>
      <c r="C66" s="66"/>
      <c r="D66" s="66"/>
      <c r="E66" s="93"/>
      <c r="F66" s="19"/>
      <c r="G66" s="19"/>
      <c r="H66" s="25"/>
      <c r="I66" s="11"/>
    </row>
    <row r="67" spans="2:9" hidden="1" x14ac:dyDescent="0.25">
      <c r="B67" s="69"/>
      <c r="C67" s="66"/>
      <c r="D67" s="66"/>
      <c r="E67" s="93"/>
      <c r="F67" s="19"/>
      <c r="G67" s="19"/>
      <c r="H67" s="25"/>
      <c r="I67" s="11"/>
    </row>
    <row r="68" spans="2:9" hidden="1" x14ac:dyDescent="0.25">
      <c r="B68" s="69"/>
      <c r="C68" s="66"/>
      <c r="D68" s="66"/>
      <c r="E68" s="93"/>
      <c r="F68" s="19"/>
      <c r="G68" s="19"/>
      <c r="H68" s="25"/>
      <c r="I68" s="11"/>
    </row>
    <row r="69" spans="2:9" hidden="1" x14ac:dyDescent="0.25">
      <c r="B69" s="69"/>
      <c r="C69" s="66"/>
      <c r="D69" s="66"/>
      <c r="E69" s="93"/>
      <c r="F69" s="19"/>
      <c r="G69" s="19"/>
      <c r="H69" s="25"/>
      <c r="I69" s="11"/>
    </row>
    <row r="70" spans="2:9" hidden="1" x14ac:dyDescent="0.25">
      <c r="B70" s="69"/>
      <c r="C70" s="66"/>
      <c r="D70" s="66"/>
      <c r="E70" s="93"/>
      <c r="F70" s="19"/>
      <c r="G70" s="19"/>
      <c r="H70" s="25"/>
      <c r="I70" s="11"/>
    </row>
    <row r="71" spans="2:9" hidden="1" x14ac:dyDescent="0.25">
      <c r="B71" s="69"/>
      <c r="C71" s="66"/>
      <c r="D71" s="66"/>
      <c r="E71" s="93"/>
      <c r="F71" s="19"/>
      <c r="G71" s="19"/>
      <c r="H71" s="25"/>
      <c r="I71" s="11"/>
    </row>
    <row r="72" spans="2:9" hidden="1" x14ac:dyDescent="0.25">
      <c r="B72" s="69"/>
      <c r="C72" s="66"/>
      <c r="D72" s="66"/>
      <c r="E72" s="93"/>
      <c r="F72" s="19"/>
      <c r="G72" s="19"/>
      <c r="H72" s="25"/>
      <c r="I72" s="11"/>
    </row>
    <row r="73" spans="2:9" hidden="1" x14ac:dyDescent="0.25">
      <c r="B73" s="69"/>
      <c r="C73" s="66"/>
      <c r="D73" s="66"/>
      <c r="E73" s="93"/>
      <c r="F73" s="19"/>
      <c r="G73" s="19"/>
      <c r="H73" s="25"/>
      <c r="I73" s="11"/>
    </row>
    <row r="74" spans="2:9" hidden="1" x14ac:dyDescent="0.25">
      <c r="B74" s="69"/>
      <c r="C74" s="66"/>
      <c r="D74" s="66"/>
      <c r="E74" s="93"/>
      <c r="F74" s="19"/>
      <c r="G74" s="19"/>
      <c r="H74" s="25"/>
      <c r="I74" s="11"/>
    </row>
    <row r="75" spans="2:9" hidden="1" x14ac:dyDescent="0.25">
      <c r="B75" s="69"/>
      <c r="C75" s="66"/>
      <c r="D75" s="66"/>
      <c r="E75" s="93"/>
      <c r="F75" s="19"/>
      <c r="G75" s="19"/>
      <c r="H75" s="25"/>
      <c r="I75" s="11"/>
    </row>
    <row r="76" spans="2:9" hidden="1" x14ac:dyDescent="0.25">
      <c r="B76" s="69"/>
      <c r="C76" s="66"/>
      <c r="D76" s="66"/>
      <c r="E76" s="93"/>
      <c r="F76" s="19"/>
      <c r="G76" s="19"/>
      <c r="H76" s="25"/>
      <c r="I76" s="11"/>
    </row>
    <row r="77" spans="2:9" hidden="1" x14ac:dyDescent="0.25">
      <c r="B77" s="69"/>
      <c r="C77" s="66"/>
      <c r="D77" s="66"/>
      <c r="E77" s="93"/>
      <c r="F77" s="19"/>
      <c r="G77" s="19"/>
      <c r="H77" s="25"/>
      <c r="I77" s="11"/>
    </row>
    <row r="78" spans="2:9" hidden="1" x14ac:dyDescent="0.25">
      <c r="B78" s="69"/>
      <c r="C78" s="66"/>
      <c r="D78" s="66"/>
      <c r="E78" s="93"/>
      <c r="F78" s="19"/>
      <c r="G78" s="19"/>
      <c r="H78" s="25"/>
      <c r="I78" s="11"/>
    </row>
    <row r="79" spans="2:9" hidden="1" x14ac:dyDescent="0.25">
      <c r="B79" s="69"/>
      <c r="C79" s="66"/>
      <c r="D79" s="66"/>
      <c r="E79" s="93"/>
      <c r="F79" s="19"/>
      <c r="G79" s="19"/>
      <c r="H79" s="25"/>
      <c r="I79" s="11"/>
    </row>
    <row r="80" spans="2:9" hidden="1" x14ac:dyDescent="0.25">
      <c r="B80" s="69"/>
      <c r="C80" s="66"/>
      <c r="D80" s="66"/>
      <c r="E80" s="93"/>
      <c r="F80" s="19"/>
      <c r="G80" s="19"/>
      <c r="H80" s="25"/>
      <c r="I80" s="11"/>
    </row>
    <row r="81" spans="2:9" hidden="1" x14ac:dyDescent="0.25">
      <c r="B81" s="69"/>
      <c r="C81" s="66"/>
      <c r="D81" s="66"/>
      <c r="E81" s="93"/>
      <c r="F81" s="19"/>
      <c r="G81" s="19"/>
      <c r="H81" s="25"/>
      <c r="I81" s="11"/>
    </row>
    <row r="82" spans="2:9" hidden="1" x14ac:dyDescent="0.25">
      <c r="B82" s="69"/>
      <c r="C82" s="66"/>
      <c r="D82" s="66"/>
      <c r="E82" s="93"/>
      <c r="F82" s="19"/>
      <c r="G82" s="19"/>
      <c r="H82" s="25"/>
      <c r="I82" s="11"/>
    </row>
    <row r="83" spans="2:9" hidden="1" x14ac:dyDescent="0.25">
      <c r="B83" s="69"/>
      <c r="C83" s="66"/>
      <c r="D83" s="66"/>
      <c r="E83" s="93"/>
      <c r="F83" s="19"/>
      <c r="G83" s="19"/>
      <c r="H83" s="25"/>
      <c r="I83" s="11"/>
    </row>
    <row r="84" spans="2:9" hidden="1" x14ac:dyDescent="0.25">
      <c r="B84" s="69"/>
      <c r="C84" s="66"/>
      <c r="D84" s="66"/>
      <c r="E84" s="93"/>
      <c r="F84" s="19"/>
      <c r="G84" s="19"/>
      <c r="H84" s="25"/>
      <c r="I84" s="11"/>
    </row>
    <row r="85" spans="2:9" hidden="1" x14ac:dyDescent="0.25">
      <c r="B85" s="69"/>
      <c r="C85" s="66"/>
      <c r="D85" s="66"/>
      <c r="E85" s="93"/>
      <c r="F85" s="19"/>
      <c r="G85" s="19"/>
      <c r="H85" s="25"/>
      <c r="I85" s="11"/>
    </row>
    <row r="86" spans="2:9" hidden="1" x14ac:dyDescent="0.25">
      <c r="B86" s="69"/>
      <c r="C86" s="66"/>
      <c r="D86" s="66"/>
      <c r="E86" s="93"/>
      <c r="F86" s="19"/>
      <c r="G86" s="19"/>
      <c r="H86" s="25"/>
      <c r="I86" s="11"/>
    </row>
    <row r="87" spans="2:9" hidden="1" x14ac:dyDescent="0.25">
      <c r="B87" s="69"/>
      <c r="C87" s="66"/>
      <c r="D87" s="66"/>
      <c r="E87" s="93"/>
      <c r="F87" s="19"/>
      <c r="G87" s="19"/>
      <c r="H87" s="25"/>
      <c r="I87" s="11"/>
    </row>
    <row r="88" spans="2:9" hidden="1" x14ac:dyDescent="0.25">
      <c r="B88" s="69"/>
      <c r="C88" s="66"/>
      <c r="D88" s="66"/>
      <c r="E88" s="93"/>
      <c r="F88" s="19"/>
      <c r="G88" s="19"/>
      <c r="H88" s="25"/>
      <c r="I88" s="11"/>
    </row>
    <row r="89" spans="2:9" hidden="1" x14ac:dyDescent="0.25">
      <c r="B89" s="69"/>
      <c r="C89" s="66"/>
      <c r="D89" s="66"/>
      <c r="E89" s="93"/>
      <c r="F89" s="19"/>
      <c r="G89" s="19"/>
      <c r="H89" s="25"/>
      <c r="I89" s="11"/>
    </row>
    <row r="90" spans="2:9" hidden="1" x14ac:dyDescent="0.25">
      <c r="B90" s="69"/>
      <c r="C90" s="66"/>
      <c r="D90" s="66"/>
      <c r="E90" s="93"/>
      <c r="F90" s="19"/>
      <c r="G90" s="19"/>
      <c r="H90" s="25"/>
      <c r="I90" s="11"/>
    </row>
    <row r="91" spans="2:9" hidden="1" x14ac:dyDescent="0.25">
      <c r="B91" s="69"/>
      <c r="C91" s="66"/>
      <c r="D91" s="66"/>
      <c r="E91" s="93"/>
      <c r="F91" s="19"/>
      <c r="G91" s="19"/>
      <c r="H91" s="25"/>
      <c r="I91" s="11"/>
    </row>
    <row r="92" spans="2:9" hidden="1" x14ac:dyDescent="0.25">
      <c r="B92" s="69"/>
      <c r="C92" s="66"/>
      <c r="D92" s="66"/>
      <c r="E92" s="93"/>
      <c r="F92" s="19"/>
      <c r="G92" s="19"/>
      <c r="H92" s="25"/>
      <c r="I92" s="11"/>
    </row>
    <row r="93" spans="2:9" hidden="1" x14ac:dyDescent="0.25">
      <c r="B93" s="69"/>
      <c r="C93" s="66"/>
      <c r="D93" s="66"/>
      <c r="E93" s="93"/>
      <c r="F93" s="19"/>
      <c r="G93" s="19"/>
      <c r="H93" s="25"/>
      <c r="I93" s="11"/>
    </row>
    <row r="94" spans="2:9" hidden="1" x14ac:dyDescent="0.25">
      <c r="B94" s="69"/>
      <c r="C94" s="66"/>
      <c r="D94" s="66"/>
      <c r="E94" s="93"/>
      <c r="F94" s="19"/>
      <c r="G94" s="19"/>
      <c r="H94" s="25"/>
      <c r="I94" s="11"/>
    </row>
    <row r="95" spans="2:9" hidden="1" x14ac:dyDescent="0.25">
      <c r="B95" s="69"/>
      <c r="C95" s="66"/>
      <c r="D95" s="66"/>
      <c r="E95" s="93"/>
      <c r="F95" s="19"/>
      <c r="G95" s="19"/>
      <c r="H95" s="25"/>
      <c r="I95" s="11"/>
    </row>
    <row r="96" spans="2:9" hidden="1" x14ac:dyDescent="0.25">
      <c r="B96" s="69"/>
      <c r="C96" s="66"/>
      <c r="D96" s="66"/>
      <c r="E96" s="93"/>
      <c r="F96" s="19"/>
      <c r="G96" s="19"/>
      <c r="H96" s="25"/>
      <c r="I96" s="11"/>
    </row>
    <row r="97" spans="2:9" hidden="1" x14ac:dyDescent="0.25">
      <c r="B97" s="69"/>
      <c r="C97" s="66"/>
      <c r="D97" s="66"/>
      <c r="E97" s="93"/>
      <c r="F97" s="19"/>
      <c r="G97" s="19"/>
      <c r="H97" s="25"/>
      <c r="I97" s="11"/>
    </row>
    <row r="98" spans="2:9" hidden="1" x14ac:dyDescent="0.25">
      <c r="B98" s="69"/>
      <c r="C98" s="66"/>
      <c r="D98" s="66"/>
      <c r="E98" s="93"/>
      <c r="F98" s="19"/>
      <c r="G98" s="19"/>
      <c r="H98" s="25"/>
      <c r="I98" s="11"/>
    </row>
    <row r="99" spans="2:9" hidden="1" x14ac:dyDescent="0.25">
      <c r="B99" s="69"/>
      <c r="C99" s="66"/>
      <c r="D99" s="66"/>
      <c r="E99" s="93"/>
      <c r="F99" s="19"/>
      <c r="G99" s="19"/>
      <c r="H99" s="25"/>
      <c r="I99" s="11"/>
    </row>
    <row r="100" spans="2:9" hidden="1" x14ac:dyDescent="0.25">
      <c r="B100" s="69"/>
      <c r="C100" s="66"/>
      <c r="D100" s="66"/>
      <c r="E100" s="93"/>
      <c r="F100" s="19"/>
      <c r="G100" s="19"/>
      <c r="H100" s="25"/>
      <c r="I100" s="11"/>
    </row>
    <row r="101" spans="2:9" hidden="1" x14ac:dyDescent="0.25">
      <c r="B101" s="69"/>
      <c r="C101" s="66"/>
      <c r="D101" s="66"/>
      <c r="E101" s="93"/>
      <c r="F101" s="19"/>
      <c r="G101" s="19"/>
      <c r="H101" s="25"/>
      <c r="I101" s="11"/>
    </row>
    <row r="102" spans="2:9" hidden="1" x14ac:dyDescent="0.25">
      <c r="B102" s="69"/>
      <c r="C102" s="66"/>
      <c r="D102" s="66"/>
      <c r="E102" s="93"/>
      <c r="F102" s="19"/>
      <c r="G102" s="19"/>
      <c r="H102" s="25"/>
      <c r="I102" s="11"/>
    </row>
    <row r="103" spans="2:9" hidden="1" x14ac:dyDescent="0.25">
      <c r="B103" s="69"/>
      <c r="C103" s="66"/>
      <c r="D103" s="66"/>
      <c r="E103" s="93"/>
      <c r="F103" s="19"/>
      <c r="G103" s="19"/>
      <c r="H103" s="25"/>
      <c r="I103" s="11"/>
    </row>
    <row r="104" spans="2:9" hidden="1" x14ac:dyDescent="0.25">
      <c r="B104" s="69"/>
      <c r="C104" s="66"/>
      <c r="D104" s="66"/>
      <c r="E104" s="93"/>
      <c r="F104" s="19"/>
      <c r="G104" s="19"/>
      <c r="H104" s="25"/>
      <c r="I104" s="11"/>
    </row>
    <row r="105" spans="2:9" hidden="1" x14ac:dyDescent="0.25">
      <c r="B105" s="69"/>
      <c r="C105" s="66"/>
      <c r="D105" s="66"/>
      <c r="E105" s="19"/>
      <c r="F105" s="19"/>
      <c r="G105" s="19"/>
      <c r="H105" s="25"/>
    </row>
    <row r="106" spans="2:9" hidden="1" x14ac:dyDescent="0.25">
      <c r="B106" s="69"/>
      <c r="C106" s="66"/>
      <c r="D106" s="66"/>
      <c r="E106" s="19"/>
      <c r="F106" s="19"/>
      <c r="G106" s="19"/>
      <c r="H106" s="25"/>
    </row>
    <row r="107" spans="2:9" hidden="1" x14ac:dyDescent="0.25">
      <c r="B107" s="69"/>
      <c r="C107" s="66"/>
      <c r="D107" s="66"/>
      <c r="E107" s="19"/>
      <c r="F107" s="19"/>
      <c r="G107" s="19"/>
      <c r="H107" s="25"/>
    </row>
    <row r="108" spans="2:9" hidden="1" x14ac:dyDescent="0.25">
      <c r="B108" s="69"/>
      <c r="C108" s="66"/>
      <c r="D108" s="66"/>
      <c r="E108" s="19"/>
      <c r="F108" s="19"/>
      <c r="G108" s="19"/>
      <c r="H108" s="25"/>
    </row>
    <row r="109" spans="2:9" hidden="1" x14ac:dyDescent="0.25">
      <c r="B109" s="69"/>
      <c r="C109" s="66"/>
      <c r="D109" s="66"/>
      <c r="E109" s="19"/>
      <c r="F109" s="19"/>
      <c r="G109" s="19"/>
      <c r="H109" s="25"/>
    </row>
    <row r="110" spans="2:9" hidden="1" x14ac:dyDescent="0.25">
      <c r="B110" s="69"/>
      <c r="C110" s="66"/>
      <c r="D110" s="66"/>
      <c r="E110" s="19"/>
      <c r="F110" s="19"/>
      <c r="G110" s="19"/>
      <c r="H110" s="25"/>
    </row>
    <row r="111" spans="2:9" hidden="1" x14ac:dyDescent="0.25">
      <c r="B111" s="69"/>
      <c r="C111" s="66"/>
      <c r="D111" s="66"/>
      <c r="E111" s="19"/>
      <c r="F111" s="19"/>
      <c r="G111" s="19"/>
      <c r="H111" s="25"/>
    </row>
    <row r="112" spans="2:9" hidden="1" x14ac:dyDescent="0.25">
      <c r="B112" s="69"/>
      <c r="C112" s="66"/>
      <c r="D112" s="66"/>
      <c r="E112" s="19"/>
      <c r="F112" s="19"/>
      <c r="G112" s="19"/>
      <c r="H112" s="25"/>
    </row>
    <row r="113" spans="2:8" hidden="1" x14ac:dyDescent="0.25">
      <c r="B113" s="69"/>
      <c r="C113" s="66"/>
      <c r="D113" s="66"/>
      <c r="E113" s="19"/>
      <c r="F113" s="19"/>
      <c r="G113" s="19"/>
      <c r="H113" s="25"/>
    </row>
    <row r="114" spans="2:8" hidden="1" x14ac:dyDescent="0.25">
      <c r="B114" s="69"/>
      <c r="C114" s="66"/>
      <c r="D114" s="66"/>
      <c r="E114" s="19"/>
      <c r="F114" s="19"/>
      <c r="G114" s="19"/>
      <c r="H114" s="25"/>
    </row>
    <row r="115" spans="2:8" hidden="1" x14ac:dyDescent="0.25">
      <c r="B115" s="69"/>
      <c r="C115" s="66"/>
      <c r="D115" s="66"/>
      <c r="E115" s="19"/>
      <c r="F115" s="19"/>
      <c r="G115" s="19"/>
      <c r="H115" s="25"/>
    </row>
    <row r="116" spans="2:8" hidden="1" x14ac:dyDescent="0.25">
      <c r="B116" s="69"/>
      <c r="C116" s="66"/>
      <c r="D116" s="66"/>
      <c r="E116" s="19"/>
      <c r="F116" s="19"/>
      <c r="G116" s="19"/>
      <c r="H116" s="25"/>
    </row>
    <row r="117" spans="2:8" hidden="1" x14ac:dyDescent="0.25">
      <c r="B117" s="69"/>
      <c r="C117" s="66"/>
      <c r="D117" s="66"/>
      <c r="E117" s="19"/>
      <c r="F117" s="19"/>
      <c r="G117" s="19"/>
      <c r="H117" s="25"/>
    </row>
    <row r="118" spans="2:8" hidden="1" x14ac:dyDescent="0.25">
      <c r="B118" s="69"/>
      <c r="C118" s="66"/>
      <c r="D118" s="66"/>
      <c r="E118" s="19"/>
      <c r="F118" s="19"/>
      <c r="G118" s="19"/>
      <c r="H118" s="25"/>
    </row>
    <row r="119" spans="2:8" hidden="1" x14ac:dyDescent="0.25">
      <c r="B119" s="69"/>
      <c r="C119" s="66"/>
      <c r="D119" s="66"/>
      <c r="E119" s="19"/>
      <c r="F119" s="19"/>
      <c r="G119" s="19"/>
      <c r="H119" s="25"/>
    </row>
    <row r="120" spans="2:8" hidden="1" x14ac:dyDescent="0.25">
      <c r="B120" s="69"/>
      <c r="C120" s="66"/>
      <c r="D120" s="66"/>
      <c r="E120" s="19"/>
      <c r="F120" s="19"/>
      <c r="G120" s="19"/>
      <c r="H120" s="25"/>
    </row>
    <row r="121" spans="2:8" hidden="1" x14ac:dyDescent="0.25">
      <c r="B121" s="69"/>
      <c r="C121" s="66"/>
      <c r="D121" s="66"/>
      <c r="E121" s="19"/>
      <c r="F121" s="19"/>
      <c r="G121" s="19"/>
      <c r="H121" s="25"/>
    </row>
    <row r="122" spans="2:8" hidden="1" x14ac:dyDescent="0.25">
      <c r="B122" s="69"/>
      <c r="C122" s="66"/>
      <c r="D122" s="66"/>
      <c r="E122" s="19"/>
      <c r="F122" s="19"/>
      <c r="G122" s="19"/>
      <c r="H122" s="25"/>
    </row>
    <row r="123" spans="2:8" hidden="1" x14ac:dyDescent="0.25">
      <c r="B123" s="69"/>
      <c r="C123" s="66"/>
      <c r="D123" s="66"/>
      <c r="E123" s="19"/>
      <c r="F123" s="19"/>
      <c r="G123" s="19"/>
      <c r="H123" s="25"/>
    </row>
    <row r="124" spans="2:8" hidden="1" x14ac:dyDescent="0.25">
      <c r="B124" s="69"/>
      <c r="C124" s="66"/>
      <c r="D124" s="66"/>
      <c r="E124" s="19"/>
      <c r="F124" s="19"/>
      <c r="G124" s="19"/>
      <c r="H124" s="25"/>
    </row>
    <row r="125" spans="2:8" hidden="1" x14ac:dyDescent="0.25">
      <c r="B125" s="69"/>
      <c r="C125" s="66"/>
      <c r="D125" s="66"/>
      <c r="E125" s="19"/>
      <c r="F125" s="19"/>
      <c r="G125" s="19"/>
      <c r="H125" s="25"/>
    </row>
    <row r="126" spans="2:8" hidden="1" x14ac:dyDescent="0.25">
      <c r="B126" s="69"/>
      <c r="C126" s="66"/>
      <c r="D126" s="66"/>
      <c r="E126" s="19"/>
      <c r="F126" s="19"/>
      <c r="G126" s="19"/>
      <c r="H126" s="25"/>
    </row>
    <row r="127" spans="2:8" hidden="1" x14ac:dyDescent="0.25">
      <c r="B127" s="69"/>
      <c r="C127" s="66"/>
      <c r="D127" s="66"/>
      <c r="E127" s="19"/>
      <c r="F127" s="19"/>
      <c r="G127" s="19"/>
      <c r="H127" s="25"/>
    </row>
    <row r="128" spans="2:8" hidden="1" x14ac:dyDescent="0.25">
      <c r="B128" s="69"/>
      <c r="C128" s="66"/>
      <c r="D128" s="66"/>
      <c r="E128" s="19"/>
      <c r="F128" s="19"/>
      <c r="G128" s="19"/>
      <c r="H128" s="25"/>
    </row>
    <row r="129" spans="2:8" hidden="1" x14ac:dyDescent="0.25">
      <c r="B129" s="69"/>
      <c r="C129" s="66"/>
      <c r="D129" s="66"/>
      <c r="E129" s="19"/>
      <c r="F129" s="19"/>
      <c r="G129" s="19"/>
      <c r="H129" s="25"/>
    </row>
    <row r="130" spans="2:8" hidden="1" x14ac:dyDescent="0.25">
      <c r="B130" s="69"/>
      <c r="C130" s="66"/>
      <c r="D130" s="66"/>
      <c r="E130" s="19"/>
      <c r="F130" s="19"/>
      <c r="G130" s="19"/>
      <c r="H130" s="25"/>
    </row>
    <row r="131" spans="2:8" hidden="1" x14ac:dyDescent="0.25">
      <c r="B131" s="69"/>
      <c r="C131" s="66"/>
      <c r="D131" s="66"/>
      <c r="E131" s="19"/>
      <c r="F131" s="19"/>
      <c r="G131" s="19"/>
      <c r="H131" s="25"/>
    </row>
    <row r="132" spans="2:8" hidden="1" x14ac:dyDescent="0.25">
      <c r="B132" s="69"/>
      <c r="C132" s="66"/>
      <c r="D132" s="66"/>
      <c r="E132" s="19"/>
      <c r="F132" s="19"/>
      <c r="G132" s="19"/>
      <c r="H132" s="25"/>
    </row>
    <row r="133" spans="2:8" hidden="1" x14ac:dyDescent="0.25">
      <c r="B133" s="69"/>
      <c r="C133" s="66"/>
      <c r="D133" s="66"/>
      <c r="E133" s="19"/>
      <c r="F133" s="19"/>
      <c r="G133" s="19"/>
      <c r="H133" s="25"/>
    </row>
    <row r="134" spans="2:8" hidden="1" x14ac:dyDescent="0.25">
      <c r="B134" s="69"/>
      <c r="C134" s="19"/>
      <c r="D134" s="19"/>
      <c r="E134" s="19"/>
      <c r="F134" s="19"/>
      <c r="G134" s="19"/>
      <c r="H134" s="25"/>
    </row>
    <row r="135" spans="2:8" hidden="1" x14ac:dyDescent="0.25">
      <c r="B135" s="69"/>
      <c r="C135" s="29"/>
      <c r="D135" s="19"/>
      <c r="E135" s="19"/>
      <c r="F135" s="19"/>
      <c r="G135" s="19"/>
      <c r="H135" s="25"/>
    </row>
    <row r="136" spans="2:8" hidden="1" x14ac:dyDescent="0.25">
      <c r="B136" s="69"/>
      <c r="C136" s="29"/>
      <c r="D136" s="19"/>
      <c r="E136" s="19"/>
      <c r="F136" s="19"/>
      <c r="G136" s="19"/>
      <c r="H136" s="25"/>
    </row>
    <row r="137" spans="2:8" hidden="1" x14ac:dyDescent="0.25">
      <c r="B137" s="69"/>
      <c r="C137" s="29"/>
      <c r="D137" s="19"/>
      <c r="E137" s="19"/>
      <c r="F137" s="19"/>
      <c r="G137" s="19"/>
      <c r="H137" s="25"/>
    </row>
    <row r="138" spans="2:8" hidden="1" x14ac:dyDescent="0.25">
      <c r="B138" s="69"/>
      <c r="C138" s="29"/>
      <c r="D138" s="19"/>
      <c r="E138" s="19"/>
      <c r="F138" s="19"/>
      <c r="G138" s="19"/>
      <c r="H138" s="25"/>
    </row>
    <row r="139" spans="2:8" hidden="1" x14ac:dyDescent="0.25">
      <c r="B139" s="69"/>
      <c r="C139" s="29"/>
      <c r="D139" s="19"/>
      <c r="E139" s="19"/>
      <c r="F139" s="19"/>
      <c r="G139" s="19"/>
      <c r="H139" s="25"/>
    </row>
    <row r="140" spans="2:8" hidden="1" x14ac:dyDescent="0.25">
      <c r="B140" s="69"/>
      <c r="C140" s="29"/>
      <c r="D140" s="19"/>
      <c r="E140" s="19"/>
      <c r="F140" s="19"/>
      <c r="G140" s="19"/>
      <c r="H140" s="25"/>
    </row>
    <row r="141" spans="2:8" hidden="1" x14ac:dyDescent="0.25">
      <c r="B141" s="69"/>
      <c r="C141" s="29"/>
      <c r="D141" s="19"/>
      <c r="E141" s="19"/>
      <c r="F141" s="19"/>
      <c r="G141" s="19"/>
      <c r="H141" s="25"/>
    </row>
    <row r="142" spans="2:8" hidden="1" x14ac:dyDescent="0.25">
      <c r="B142" s="69"/>
      <c r="C142" s="29"/>
      <c r="D142" s="19"/>
      <c r="E142" s="19"/>
      <c r="F142" s="19"/>
      <c r="G142" s="19"/>
      <c r="H142" s="25"/>
    </row>
    <row r="143" spans="2:8" hidden="1" x14ac:dyDescent="0.25">
      <c r="B143" s="69"/>
      <c r="C143" s="29"/>
      <c r="D143" s="19"/>
      <c r="E143" s="19"/>
      <c r="F143" s="19"/>
      <c r="G143" s="19"/>
      <c r="H143" s="25"/>
    </row>
    <row r="144" spans="2:8" hidden="1" x14ac:dyDescent="0.25">
      <c r="B144" s="69"/>
      <c r="C144" s="29"/>
      <c r="D144" s="19"/>
      <c r="E144" s="19"/>
      <c r="F144" s="19"/>
      <c r="G144" s="19"/>
      <c r="H144" s="25"/>
    </row>
    <row r="145" spans="2:8" hidden="1" x14ac:dyDescent="0.25">
      <c r="B145" s="69"/>
      <c r="C145" s="29"/>
      <c r="D145" s="19"/>
      <c r="E145" s="19"/>
      <c r="F145" s="19"/>
      <c r="G145" s="19"/>
      <c r="H145" s="25"/>
    </row>
    <row r="146" spans="2:8" hidden="1" x14ac:dyDescent="0.25">
      <c r="B146" s="69"/>
      <c r="C146" s="29"/>
      <c r="D146" s="19"/>
      <c r="E146" s="19"/>
      <c r="F146" s="19"/>
      <c r="G146" s="19"/>
      <c r="H146" s="25"/>
    </row>
    <row r="147" spans="2:8" hidden="1" x14ac:dyDescent="0.25">
      <c r="B147" s="69"/>
      <c r="C147" s="29"/>
      <c r="D147" s="19"/>
      <c r="E147" s="19"/>
      <c r="F147" s="19"/>
      <c r="G147" s="19"/>
      <c r="H147" s="25"/>
    </row>
    <row r="148" spans="2:8" hidden="1" x14ac:dyDescent="0.25">
      <c r="B148" s="69"/>
      <c r="C148" s="29"/>
      <c r="D148" s="19"/>
      <c r="E148" s="19"/>
      <c r="F148" s="19"/>
      <c r="G148" s="19"/>
      <c r="H148" s="25"/>
    </row>
    <row r="149" spans="2:8" hidden="1" x14ac:dyDescent="0.25">
      <c r="B149" s="69"/>
      <c r="C149" s="29"/>
      <c r="D149" s="19"/>
      <c r="E149" s="19"/>
      <c r="F149" s="19"/>
      <c r="G149" s="19"/>
      <c r="H149" s="25"/>
    </row>
    <row r="150" spans="2:8" hidden="1" x14ac:dyDescent="0.25">
      <c r="B150" s="69"/>
      <c r="C150" s="29"/>
      <c r="D150" s="19"/>
      <c r="E150" s="19"/>
      <c r="F150" s="19"/>
      <c r="G150" s="19"/>
      <c r="H150" s="25"/>
    </row>
    <row r="151" spans="2:8" hidden="1" x14ac:dyDescent="0.25">
      <c r="B151" s="69"/>
      <c r="C151" s="29"/>
      <c r="D151" s="19"/>
      <c r="E151" s="19"/>
      <c r="F151" s="19"/>
      <c r="G151" s="19"/>
      <c r="H151" s="25"/>
    </row>
    <row r="152" spans="2:8" hidden="1" x14ac:dyDescent="0.25">
      <c r="B152" s="69"/>
      <c r="C152" s="29"/>
      <c r="D152" s="19"/>
      <c r="E152" s="19"/>
      <c r="F152" s="19"/>
      <c r="G152" s="19"/>
      <c r="H152" s="25"/>
    </row>
    <row r="153" spans="2:8" hidden="1" x14ac:dyDescent="0.25">
      <c r="B153" s="69"/>
      <c r="C153" s="29"/>
      <c r="D153" s="19"/>
      <c r="E153" s="19"/>
      <c r="F153" s="19"/>
      <c r="G153" s="19"/>
      <c r="H153" s="25"/>
    </row>
    <row r="154" spans="2:8" hidden="1" x14ac:dyDescent="0.25">
      <c r="B154" s="69"/>
      <c r="C154" s="29"/>
      <c r="D154" s="19"/>
      <c r="E154" s="19"/>
      <c r="F154" s="19"/>
      <c r="G154" s="19"/>
      <c r="H154" s="25"/>
    </row>
    <row r="155" spans="2:8" hidden="1" x14ac:dyDescent="0.25">
      <c r="B155" s="69"/>
      <c r="C155" s="29"/>
      <c r="D155" s="19"/>
      <c r="E155" s="19"/>
      <c r="F155" s="19"/>
      <c r="G155" s="19"/>
      <c r="H155" s="25"/>
    </row>
    <row r="156" spans="2:8" hidden="1" x14ac:dyDescent="0.25">
      <c r="B156" s="69"/>
      <c r="C156" s="29"/>
      <c r="D156" s="19"/>
      <c r="E156" s="19"/>
      <c r="F156" s="19"/>
      <c r="G156" s="19"/>
      <c r="H156" s="25"/>
    </row>
    <row r="157" spans="2:8" hidden="1" x14ac:dyDescent="0.25">
      <c r="B157" s="69"/>
      <c r="C157" s="29"/>
      <c r="D157" s="19"/>
      <c r="E157" s="19"/>
      <c r="F157" s="19"/>
      <c r="G157" s="19"/>
      <c r="H157" s="25"/>
    </row>
    <row r="158" spans="2:8" hidden="1" x14ac:dyDescent="0.25">
      <c r="B158" s="69"/>
      <c r="C158" s="29"/>
      <c r="D158" s="19"/>
      <c r="E158" s="19"/>
      <c r="F158" s="19"/>
      <c r="G158" s="19"/>
      <c r="H158" s="25"/>
    </row>
    <row r="159" spans="2:8" hidden="1" x14ac:dyDescent="0.25">
      <c r="B159" s="69"/>
      <c r="C159" s="29"/>
      <c r="D159" s="19"/>
      <c r="E159" s="19"/>
      <c r="F159" s="19"/>
      <c r="G159" s="19"/>
      <c r="H159" s="25"/>
    </row>
    <row r="160" spans="2:8" hidden="1" x14ac:dyDescent="0.25">
      <c r="B160" s="69"/>
      <c r="C160" s="29"/>
      <c r="D160" s="19"/>
      <c r="E160" s="19"/>
      <c r="F160" s="19"/>
      <c r="G160" s="19"/>
      <c r="H160" s="25"/>
    </row>
    <row r="161" spans="2:8" hidden="1" x14ac:dyDescent="0.25">
      <c r="B161" s="69"/>
      <c r="C161" s="29"/>
      <c r="D161" s="19"/>
      <c r="E161" s="19"/>
      <c r="F161" s="19"/>
      <c r="G161" s="19"/>
      <c r="H161" s="25"/>
    </row>
    <row r="162" spans="2:8" hidden="1" x14ac:dyDescent="0.25">
      <c r="B162" s="69"/>
      <c r="C162" s="29"/>
      <c r="D162" s="19"/>
      <c r="E162" s="19"/>
      <c r="F162" s="19"/>
      <c r="G162" s="19"/>
      <c r="H162" s="25"/>
    </row>
    <row r="163" spans="2:8" hidden="1" x14ac:dyDescent="0.25">
      <c r="B163" s="69"/>
      <c r="C163" s="29"/>
      <c r="D163" s="19"/>
      <c r="E163" s="19"/>
      <c r="F163" s="19"/>
      <c r="G163" s="19"/>
      <c r="H163" s="25"/>
    </row>
    <row r="164" spans="2:8" hidden="1" x14ac:dyDescent="0.25">
      <c r="B164" s="69"/>
      <c r="C164" s="29"/>
      <c r="D164" s="19"/>
      <c r="E164" s="19"/>
      <c r="F164" s="19"/>
      <c r="G164" s="19"/>
      <c r="H164" s="25"/>
    </row>
    <row r="165" spans="2:8" hidden="1" x14ac:dyDescent="0.25">
      <c r="B165" s="69"/>
      <c r="C165" s="29"/>
      <c r="D165" s="19"/>
      <c r="E165" s="19"/>
      <c r="F165" s="19"/>
      <c r="G165" s="19"/>
      <c r="H165" s="25"/>
    </row>
    <row r="166" spans="2:8" hidden="1" x14ac:dyDescent="0.25">
      <c r="B166" s="69"/>
      <c r="C166" s="29"/>
      <c r="D166" s="19"/>
      <c r="E166" s="19"/>
      <c r="F166" s="19"/>
      <c r="G166" s="19"/>
      <c r="H166" s="25"/>
    </row>
    <row r="167" spans="2:8" hidden="1" x14ac:dyDescent="0.25">
      <c r="B167" s="69"/>
      <c r="C167" s="29"/>
      <c r="D167" s="19"/>
      <c r="E167" s="19"/>
      <c r="F167" s="19"/>
      <c r="G167" s="19"/>
      <c r="H167" s="25"/>
    </row>
    <row r="168" spans="2:8" hidden="1" x14ac:dyDescent="0.25">
      <c r="B168" s="69"/>
      <c r="C168" s="29"/>
      <c r="D168" s="19"/>
      <c r="E168" s="19"/>
      <c r="F168" s="19"/>
      <c r="G168" s="19"/>
      <c r="H168" s="25"/>
    </row>
    <row r="169" spans="2:8" hidden="1" x14ac:dyDescent="0.25">
      <c r="B169" s="69"/>
      <c r="C169" s="29"/>
      <c r="D169" s="19"/>
      <c r="E169" s="19"/>
      <c r="F169" s="19"/>
      <c r="G169" s="19"/>
      <c r="H169" s="25"/>
    </row>
    <row r="170" spans="2:8" hidden="1" x14ac:dyDescent="0.25">
      <c r="B170" s="69"/>
      <c r="C170" s="29"/>
      <c r="D170" s="19"/>
      <c r="E170" s="19"/>
      <c r="F170" s="19"/>
      <c r="G170" s="19"/>
      <c r="H170" s="25"/>
    </row>
    <row r="171" spans="2:8" hidden="1" x14ac:dyDescent="0.25">
      <c r="B171" s="69"/>
      <c r="C171" s="29"/>
      <c r="D171" s="19"/>
      <c r="E171" s="19"/>
      <c r="F171" s="19"/>
      <c r="G171" s="19"/>
      <c r="H171" s="25"/>
    </row>
    <row r="172" spans="2:8" hidden="1" x14ac:dyDescent="0.25">
      <c r="B172" s="69"/>
      <c r="C172" s="29"/>
      <c r="D172" s="19"/>
      <c r="E172" s="19"/>
      <c r="F172" s="19"/>
      <c r="G172" s="19"/>
      <c r="H172" s="25"/>
    </row>
    <row r="173" spans="2:8" hidden="1" x14ac:dyDescent="0.25">
      <c r="B173" s="69"/>
      <c r="C173" s="29"/>
      <c r="D173" s="19"/>
      <c r="E173" s="19"/>
      <c r="F173" s="19"/>
      <c r="G173" s="19"/>
      <c r="H173" s="25"/>
    </row>
    <row r="174" spans="2:8" hidden="1" x14ac:dyDescent="0.25">
      <c r="B174" s="69"/>
      <c r="C174" s="29"/>
      <c r="D174" s="19"/>
      <c r="E174" s="19"/>
      <c r="F174" s="19"/>
      <c r="G174" s="19"/>
      <c r="H174" s="25"/>
    </row>
    <row r="175" spans="2:8" hidden="1" x14ac:dyDescent="0.25">
      <c r="B175" s="69"/>
      <c r="C175" s="29"/>
      <c r="D175" s="19"/>
      <c r="E175" s="19"/>
      <c r="F175" s="19"/>
      <c r="G175" s="19"/>
      <c r="H175" s="25"/>
    </row>
    <row r="176" spans="2:8" hidden="1" x14ac:dyDescent="0.25">
      <c r="B176" s="69"/>
      <c r="C176" s="29"/>
      <c r="D176" s="19"/>
      <c r="E176" s="19"/>
      <c r="F176" s="19"/>
      <c r="G176" s="19"/>
      <c r="H176" s="25"/>
    </row>
    <row r="177" spans="2:8" hidden="1" x14ac:dyDescent="0.25">
      <c r="B177" s="69"/>
      <c r="C177" s="29"/>
      <c r="D177" s="19"/>
      <c r="E177" s="19"/>
      <c r="F177" s="19"/>
      <c r="G177" s="19"/>
      <c r="H177" s="25"/>
    </row>
    <row r="178" spans="2:8" hidden="1" x14ac:dyDescent="0.25">
      <c r="B178" s="69"/>
      <c r="C178" s="29"/>
      <c r="D178" s="19"/>
      <c r="E178" s="19"/>
      <c r="F178" s="19"/>
      <c r="G178" s="19"/>
      <c r="H178" s="25"/>
    </row>
    <row r="179" spans="2:8" hidden="1" x14ac:dyDescent="0.25">
      <c r="B179" s="69"/>
      <c r="C179" s="29"/>
      <c r="D179" s="19"/>
      <c r="E179" s="19"/>
      <c r="F179" s="19"/>
      <c r="G179" s="19"/>
      <c r="H179" s="25"/>
    </row>
    <row r="180" spans="2:8" hidden="1" x14ac:dyDescent="0.25">
      <c r="B180" s="69"/>
      <c r="C180" s="29"/>
      <c r="D180" s="19"/>
      <c r="E180" s="19"/>
      <c r="F180" s="19"/>
      <c r="G180" s="19"/>
      <c r="H180" s="25"/>
    </row>
    <row r="181" spans="2:8" hidden="1" x14ac:dyDescent="0.25">
      <c r="B181" s="69"/>
      <c r="C181" s="29"/>
      <c r="D181" s="19"/>
      <c r="E181" s="19"/>
      <c r="F181" s="19"/>
      <c r="G181" s="19"/>
      <c r="H181" s="25"/>
    </row>
    <row r="182" spans="2:8" hidden="1" x14ac:dyDescent="0.25">
      <c r="B182" s="69"/>
      <c r="C182" s="29"/>
      <c r="D182" s="19"/>
      <c r="E182" s="19"/>
      <c r="F182" s="19"/>
      <c r="G182" s="19"/>
      <c r="H182" s="25"/>
    </row>
    <row r="183" spans="2:8" hidden="1" x14ac:dyDescent="0.25">
      <c r="B183" s="69"/>
      <c r="C183" s="29"/>
      <c r="D183" s="19"/>
      <c r="E183" s="19"/>
      <c r="F183" s="19"/>
      <c r="G183" s="19"/>
      <c r="H183" s="25"/>
    </row>
    <row r="184" spans="2:8" hidden="1" x14ac:dyDescent="0.25">
      <c r="B184" s="69"/>
      <c r="C184" s="29"/>
      <c r="D184" s="19"/>
      <c r="E184" s="19"/>
      <c r="F184" s="19"/>
      <c r="G184" s="19"/>
      <c r="H184" s="25"/>
    </row>
    <row r="185" spans="2:8" hidden="1" x14ac:dyDescent="0.25">
      <c r="B185" s="69"/>
      <c r="C185" s="29"/>
      <c r="D185" s="19"/>
      <c r="E185" s="19"/>
      <c r="F185" s="19"/>
      <c r="G185" s="19"/>
      <c r="H185" s="25"/>
    </row>
    <row r="186" spans="2:8" hidden="1" x14ac:dyDescent="0.25">
      <c r="B186" s="69"/>
      <c r="C186" s="29"/>
      <c r="D186" s="19"/>
      <c r="E186" s="19"/>
      <c r="F186" s="19"/>
      <c r="G186" s="19"/>
      <c r="H186" s="25"/>
    </row>
    <row r="187" spans="2:8" hidden="1" x14ac:dyDescent="0.25">
      <c r="B187" s="69"/>
      <c r="C187" s="29"/>
      <c r="D187" s="19"/>
      <c r="E187" s="19"/>
      <c r="F187" s="19"/>
      <c r="G187" s="19"/>
      <c r="H187" s="25"/>
    </row>
    <row r="188" spans="2:8" hidden="1" x14ac:dyDescent="0.25">
      <c r="B188" s="69"/>
      <c r="C188" s="29"/>
      <c r="D188" s="19"/>
      <c r="E188" s="19"/>
      <c r="F188" s="19"/>
      <c r="G188" s="19"/>
      <c r="H188" s="25"/>
    </row>
    <row r="189" spans="2:8" hidden="1" x14ac:dyDescent="0.25">
      <c r="B189" s="69"/>
      <c r="C189" s="29"/>
      <c r="D189" s="19"/>
      <c r="E189" s="19"/>
      <c r="F189" s="19"/>
      <c r="G189" s="19"/>
      <c r="H189" s="25"/>
    </row>
    <row r="190" spans="2:8" hidden="1" x14ac:dyDescent="0.25">
      <c r="B190" s="69"/>
      <c r="C190" s="29"/>
      <c r="D190" s="19"/>
      <c r="E190" s="19"/>
      <c r="F190" s="19"/>
      <c r="G190" s="19"/>
      <c r="H190" s="25"/>
    </row>
    <row r="191" spans="2:8" hidden="1" x14ac:dyDescent="0.25">
      <c r="B191" s="69"/>
      <c r="C191" s="29"/>
      <c r="D191" s="19"/>
      <c r="E191" s="19"/>
      <c r="F191" s="19"/>
      <c r="G191" s="19"/>
      <c r="H191" s="25"/>
    </row>
    <row r="192" spans="2:8" hidden="1" x14ac:dyDescent="0.25">
      <c r="B192" s="69"/>
      <c r="C192" s="29"/>
      <c r="D192" s="19"/>
      <c r="E192" s="19"/>
      <c r="F192" s="19"/>
      <c r="G192" s="19"/>
      <c r="H192" s="25"/>
    </row>
    <row r="193" spans="2:8" hidden="1" x14ac:dyDescent="0.25">
      <c r="B193" s="69"/>
      <c r="C193" s="29"/>
      <c r="D193" s="19"/>
      <c r="E193" s="19"/>
      <c r="F193" s="19"/>
      <c r="G193" s="19"/>
      <c r="H193" s="25"/>
    </row>
    <row r="194" spans="2:8" hidden="1" x14ac:dyDescent="0.25">
      <c r="B194" s="69"/>
      <c r="C194" s="29"/>
      <c r="D194" s="19"/>
      <c r="E194" s="19"/>
      <c r="F194" s="19"/>
      <c r="G194" s="19"/>
      <c r="H194" s="25"/>
    </row>
    <row r="195" spans="2:8" hidden="1" x14ac:dyDescent="0.25">
      <c r="B195" s="69"/>
      <c r="C195" s="29"/>
      <c r="D195" s="19"/>
      <c r="E195" s="19"/>
      <c r="F195" s="19"/>
      <c r="G195" s="19"/>
      <c r="H195" s="25"/>
    </row>
    <row r="196" spans="2:8" hidden="1" x14ac:dyDescent="0.25">
      <c r="B196" s="69"/>
      <c r="C196" s="29"/>
      <c r="D196" s="19"/>
      <c r="E196" s="19"/>
      <c r="F196" s="19"/>
      <c r="G196" s="19"/>
      <c r="H196" s="25"/>
    </row>
    <row r="197" spans="2:8" hidden="1" x14ac:dyDescent="0.25">
      <c r="B197" s="69"/>
      <c r="C197" s="29"/>
      <c r="D197" s="19"/>
      <c r="E197" s="19"/>
      <c r="F197" s="19"/>
      <c r="G197" s="19"/>
      <c r="H197" s="25"/>
    </row>
    <row r="198" spans="2:8" hidden="1" x14ac:dyDescent="0.25">
      <c r="B198" s="69"/>
      <c r="C198" s="29"/>
      <c r="D198" s="19"/>
      <c r="E198" s="19"/>
      <c r="F198" s="19"/>
      <c r="G198" s="19"/>
      <c r="H198" s="25"/>
    </row>
    <row r="199" spans="2:8" hidden="1" x14ac:dyDescent="0.25">
      <c r="B199" s="69"/>
      <c r="C199" s="29"/>
      <c r="D199" s="19"/>
      <c r="E199" s="19"/>
      <c r="F199" s="19"/>
      <c r="G199" s="19"/>
      <c r="H199" s="25"/>
    </row>
    <row r="200" spans="2:8" hidden="1" x14ac:dyDescent="0.25">
      <c r="B200" s="69"/>
      <c r="C200" s="29"/>
      <c r="D200" s="19"/>
      <c r="E200" s="19"/>
      <c r="F200" s="19"/>
      <c r="G200" s="19"/>
      <c r="H200" s="25"/>
    </row>
    <row r="201" spans="2:8" hidden="1" x14ac:dyDescent="0.25">
      <c r="B201" s="69"/>
      <c r="C201" s="19"/>
      <c r="D201" s="19"/>
      <c r="E201" s="19"/>
      <c r="F201" s="19"/>
      <c r="G201" s="19"/>
      <c r="H201" s="25"/>
    </row>
    <row r="202" spans="2:8" hidden="1" x14ac:dyDescent="0.25">
      <c r="B202" s="69"/>
      <c r="C202" s="19"/>
      <c r="D202" s="19"/>
      <c r="E202" s="19"/>
      <c r="F202" s="19"/>
      <c r="G202" s="19"/>
      <c r="H202" s="25"/>
    </row>
    <row r="203" spans="2:8" hidden="1" x14ac:dyDescent="0.25">
      <c r="B203" s="69"/>
      <c r="C203" s="19"/>
      <c r="D203" s="19"/>
      <c r="E203" s="19"/>
      <c r="F203" s="19"/>
      <c r="G203" s="19"/>
      <c r="H203" s="25"/>
    </row>
    <row r="204" spans="2:8" hidden="1" x14ac:dyDescent="0.25">
      <c r="B204" s="69"/>
      <c r="C204" s="19"/>
      <c r="D204" s="19"/>
      <c r="E204" s="19"/>
      <c r="F204" s="19"/>
      <c r="G204" s="19"/>
      <c r="H204" s="25"/>
    </row>
    <row r="205" spans="2:8" hidden="1" x14ac:dyDescent="0.25">
      <c r="B205" s="69"/>
      <c r="C205" s="19"/>
      <c r="D205" s="19"/>
      <c r="E205" s="19"/>
      <c r="F205" s="19"/>
      <c r="G205" s="19"/>
      <c r="H205" s="25"/>
    </row>
    <row r="206" spans="2:8" hidden="1" x14ac:dyDescent="0.25">
      <c r="B206" s="69"/>
      <c r="C206" s="19"/>
      <c r="D206" s="19"/>
      <c r="E206" s="19"/>
      <c r="F206" s="19"/>
      <c r="G206" s="19"/>
      <c r="H206" s="25"/>
    </row>
    <row r="207" spans="2:8" hidden="1" x14ac:dyDescent="0.25">
      <c r="B207" s="69"/>
      <c r="C207" s="19"/>
      <c r="D207" s="19"/>
      <c r="E207" s="19"/>
      <c r="F207" s="19"/>
      <c r="G207" s="19"/>
      <c r="H207" s="25"/>
    </row>
    <row r="208" spans="2:8" hidden="1" x14ac:dyDescent="0.25">
      <c r="B208" s="69"/>
      <c r="C208" s="19"/>
      <c r="D208" s="19"/>
      <c r="E208" s="19"/>
      <c r="F208" s="19"/>
      <c r="G208" s="19"/>
      <c r="H208" s="25"/>
    </row>
    <row r="209" spans="2:8" hidden="1" x14ac:dyDescent="0.25">
      <c r="B209" s="69"/>
      <c r="C209" s="19"/>
      <c r="D209" s="19"/>
      <c r="E209" s="19"/>
      <c r="F209" s="19"/>
      <c r="G209" s="19"/>
      <c r="H209" s="25"/>
    </row>
    <row r="210" spans="2:8" hidden="1" x14ac:dyDescent="0.25">
      <c r="B210" s="69"/>
      <c r="C210" s="19"/>
      <c r="D210" s="19"/>
      <c r="E210" s="19"/>
      <c r="F210" s="19"/>
      <c r="G210" s="19"/>
      <c r="H210" s="25"/>
    </row>
    <row r="211" spans="2:8" hidden="1" x14ac:dyDescent="0.25">
      <c r="B211" s="69"/>
      <c r="C211" s="19"/>
      <c r="D211" s="19"/>
      <c r="E211" s="19"/>
      <c r="F211" s="19"/>
      <c r="G211" s="19"/>
      <c r="H211" s="25"/>
    </row>
    <row r="212" spans="2:8" hidden="1" x14ac:dyDescent="0.25">
      <c r="B212" s="69"/>
      <c r="C212" s="19"/>
      <c r="D212" s="19"/>
      <c r="E212" s="19"/>
      <c r="F212" s="19"/>
      <c r="G212" s="19"/>
      <c r="H212" s="25"/>
    </row>
    <row r="213" spans="2:8" hidden="1" x14ac:dyDescent="0.25">
      <c r="B213" s="69"/>
      <c r="C213" s="19"/>
      <c r="D213" s="19"/>
      <c r="E213" s="19"/>
      <c r="F213" s="19"/>
      <c r="G213" s="19"/>
      <c r="H213" s="25"/>
    </row>
    <row r="214" spans="2:8" hidden="1" x14ac:dyDescent="0.25">
      <c r="B214" s="69"/>
      <c r="C214" s="19"/>
      <c r="D214" s="19"/>
      <c r="E214" s="19"/>
      <c r="F214" s="19"/>
      <c r="G214" s="19"/>
      <c r="H214" s="25"/>
    </row>
    <row r="215" spans="2:8" hidden="1" x14ac:dyDescent="0.25">
      <c r="B215" s="69"/>
      <c r="C215" s="19"/>
      <c r="D215" s="19"/>
      <c r="E215" s="19"/>
      <c r="F215" s="19"/>
      <c r="G215" s="19"/>
      <c r="H215" s="25"/>
    </row>
    <row r="216" spans="2:8" hidden="1" x14ac:dyDescent="0.25">
      <c r="B216" s="69"/>
      <c r="C216" s="19"/>
      <c r="D216" s="19"/>
      <c r="E216" s="19"/>
      <c r="F216" s="19"/>
      <c r="G216" s="19"/>
      <c r="H216" s="25"/>
    </row>
    <row r="217" spans="2:8" hidden="1" x14ac:dyDescent="0.25">
      <c r="B217" s="69"/>
      <c r="C217" s="19"/>
      <c r="D217" s="19"/>
      <c r="E217" s="19"/>
      <c r="F217" s="19"/>
      <c r="G217" s="19"/>
      <c r="H217" s="25"/>
    </row>
    <row r="218" spans="2:8" hidden="1" x14ac:dyDescent="0.25">
      <c r="B218" s="69"/>
      <c r="C218" s="19"/>
      <c r="D218" s="19"/>
      <c r="E218" s="19"/>
      <c r="F218" s="19"/>
      <c r="G218" s="19"/>
      <c r="H218" s="25"/>
    </row>
    <row r="219" spans="2:8" hidden="1" x14ac:dyDescent="0.25">
      <c r="B219" s="69"/>
      <c r="C219" s="19"/>
      <c r="D219" s="19"/>
      <c r="E219" s="19"/>
      <c r="F219" s="19"/>
      <c r="G219" s="19"/>
      <c r="H219" s="25"/>
    </row>
    <row r="220" spans="2:8" hidden="1" x14ac:dyDescent="0.25">
      <c r="B220" s="69"/>
      <c r="C220" s="19"/>
      <c r="D220" s="19"/>
      <c r="E220" s="19"/>
      <c r="F220" s="19"/>
      <c r="G220" s="19"/>
      <c r="H220" s="25"/>
    </row>
    <row r="221" spans="2:8" hidden="1" x14ac:dyDescent="0.25">
      <c r="B221" s="69"/>
      <c r="C221" s="19"/>
      <c r="D221" s="19"/>
      <c r="E221" s="19"/>
      <c r="F221" s="19"/>
      <c r="G221" s="19"/>
      <c r="H221" s="25"/>
    </row>
    <row r="222" spans="2:8" hidden="1" x14ac:dyDescent="0.25">
      <c r="B222" s="69"/>
      <c r="C222" s="19"/>
      <c r="D222" s="19"/>
      <c r="E222" s="19"/>
      <c r="F222" s="19"/>
      <c r="G222" s="19"/>
      <c r="H222" s="25"/>
    </row>
    <row r="223" spans="2:8" hidden="1" x14ac:dyDescent="0.25">
      <c r="B223" s="69"/>
      <c r="C223" s="19"/>
      <c r="D223" s="19"/>
      <c r="E223" s="19"/>
      <c r="F223" s="19"/>
      <c r="G223" s="19"/>
      <c r="H223" s="25"/>
    </row>
    <row r="224" spans="2:8" hidden="1" x14ac:dyDescent="0.25">
      <c r="B224" s="69"/>
      <c r="C224" s="19"/>
      <c r="D224" s="19"/>
      <c r="E224" s="19"/>
      <c r="F224" s="19"/>
      <c r="G224" s="19"/>
      <c r="H224" s="25"/>
    </row>
    <row r="225" spans="2:8" hidden="1" x14ac:dyDescent="0.25">
      <c r="B225" s="69"/>
      <c r="C225" s="19"/>
      <c r="D225" s="19"/>
      <c r="E225" s="19"/>
      <c r="F225" s="19"/>
      <c r="G225" s="19"/>
      <c r="H225" s="25"/>
    </row>
    <row r="226" spans="2:8" hidden="1" x14ac:dyDescent="0.25">
      <c r="B226" s="69"/>
      <c r="C226" s="19"/>
      <c r="D226" s="19"/>
      <c r="E226" s="19"/>
      <c r="F226" s="19"/>
      <c r="G226" s="19"/>
      <c r="H226" s="25"/>
    </row>
    <row r="227" spans="2:8" hidden="1" x14ac:dyDescent="0.25">
      <c r="B227" s="69"/>
      <c r="C227" s="19"/>
      <c r="D227" s="19"/>
      <c r="E227" s="19"/>
      <c r="F227" s="19"/>
      <c r="G227" s="19"/>
      <c r="H227" s="25"/>
    </row>
    <row r="228" spans="2:8" hidden="1" x14ac:dyDescent="0.25">
      <c r="B228" s="69"/>
      <c r="C228" s="19"/>
      <c r="D228" s="19"/>
      <c r="E228" s="19"/>
      <c r="F228" s="19"/>
      <c r="G228" s="19"/>
      <c r="H228" s="25"/>
    </row>
    <row r="229" spans="2:8" hidden="1" x14ac:dyDescent="0.25">
      <c r="B229" s="69"/>
      <c r="C229" s="19"/>
      <c r="D229" s="19"/>
      <c r="E229" s="19"/>
      <c r="F229" s="19"/>
      <c r="G229" s="19"/>
      <c r="H229" s="25"/>
    </row>
    <row r="230" spans="2:8" hidden="1" x14ac:dyDescent="0.25">
      <c r="B230" s="69"/>
      <c r="C230" s="19"/>
      <c r="D230" s="19"/>
      <c r="E230" s="19"/>
      <c r="F230" s="19"/>
      <c r="G230" s="19"/>
      <c r="H230" s="25"/>
    </row>
    <row r="231" spans="2:8" hidden="1" x14ac:dyDescent="0.25">
      <c r="B231" s="69"/>
      <c r="C231" s="19"/>
      <c r="D231" s="19"/>
      <c r="E231" s="19"/>
      <c r="F231" s="19"/>
      <c r="G231" s="19"/>
      <c r="H231" s="25"/>
    </row>
    <row r="232" spans="2:8" hidden="1" x14ac:dyDescent="0.25">
      <c r="B232" s="69"/>
      <c r="C232" s="19"/>
      <c r="D232" s="19"/>
      <c r="E232" s="19"/>
      <c r="F232" s="19"/>
      <c r="G232" s="19"/>
      <c r="H232" s="25"/>
    </row>
    <row r="233" spans="2:8" hidden="1" x14ac:dyDescent="0.25">
      <c r="B233" s="69"/>
      <c r="C233" s="19"/>
      <c r="D233" s="19"/>
      <c r="E233" s="19"/>
      <c r="F233" s="19"/>
      <c r="G233" s="19"/>
      <c r="H233" s="25"/>
    </row>
    <row r="234" spans="2:8" hidden="1" x14ac:dyDescent="0.25">
      <c r="B234" s="69"/>
      <c r="C234" s="19"/>
      <c r="D234" s="19"/>
      <c r="E234" s="19"/>
      <c r="F234" s="19"/>
      <c r="G234" s="19"/>
      <c r="H234" s="25"/>
    </row>
    <row r="235" spans="2:8" hidden="1" x14ac:dyDescent="0.25">
      <c r="B235" s="69"/>
      <c r="C235" s="19"/>
      <c r="D235" s="19"/>
      <c r="E235" s="19"/>
      <c r="F235" s="19"/>
      <c r="G235" s="19"/>
      <c r="H235" s="25"/>
    </row>
    <row r="236" spans="2:8" hidden="1" x14ac:dyDescent="0.25">
      <c r="B236" s="69"/>
      <c r="C236" s="19"/>
      <c r="D236" s="19"/>
      <c r="E236" s="19"/>
      <c r="F236" s="19"/>
      <c r="G236" s="19"/>
      <c r="H236" s="25"/>
    </row>
    <row r="237" spans="2:8" hidden="1" x14ac:dyDescent="0.25">
      <c r="B237" s="69"/>
      <c r="C237" s="19"/>
      <c r="D237" s="19"/>
      <c r="E237" s="19"/>
      <c r="F237" s="19"/>
      <c r="G237" s="19"/>
      <c r="H237" s="25"/>
    </row>
    <row r="238" spans="2:8" hidden="1" x14ac:dyDescent="0.25">
      <c r="B238" s="69"/>
      <c r="C238" s="19"/>
      <c r="D238" s="19"/>
      <c r="E238" s="19"/>
      <c r="F238" s="19"/>
      <c r="G238" s="19"/>
      <c r="H238" s="25"/>
    </row>
    <row r="239" spans="2:8" hidden="1" x14ac:dyDescent="0.25">
      <c r="B239" s="69"/>
      <c r="C239" s="19"/>
      <c r="D239" s="19"/>
      <c r="E239" s="19"/>
      <c r="F239" s="19"/>
      <c r="G239" s="19"/>
      <c r="H239" s="25"/>
    </row>
    <row r="240" spans="2:8" hidden="1" x14ac:dyDescent="0.25">
      <c r="B240" s="69"/>
      <c r="C240" s="19"/>
      <c r="D240" s="19"/>
      <c r="E240" s="19"/>
      <c r="F240" s="19"/>
      <c r="G240" s="19"/>
      <c r="H240" s="25"/>
    </row>
    <row r="241" spans="2:8" hidden="1" x14ac:dyDescent="0.25">
      <c r="B241" s="69"/>
      <c r="C241" s="19"/>
      <c r="D241" s="19"/>
      <c r="E241" s="19"/>
      <c r="F241" s="19"/>
      <c r="G241" s="19"/>
      <c r="H241" s="25"/>
    </row>
    <row r="242" spans="2:8" hidden="1" x14ac:dyDescent="0.25">
      <c r="B242" s="69"/>
      <c r="C242" s="19"/>
      <c r="D242" s="19"/>
      <c r="E242" s="19"/>
      <c r="F242" s="19"/>
      <c r="G242" s="19"/>
      <c r="H242" s="25"/>
    </row>
    <row r="243" spans="2:8" hidden="1" x14ac:dyDescent="0.25">
      <c r="B243" s="69"/>
      <c r="C243" s="19"/>
      <c r="D243" s="19"/>
      <c r="E243" s="19"/>
      <c r="F243" s="19"/>
      <c r="G243" s="19"/>
      <c r="H243" s="25"/>
    </row>
    <row r="244" spans="2:8" hidden="1" x14ac:dyDescent="0.25">
      <c r="B244" s="69"/>
      <c r="C244" s="19"/>
      <c r="D244" s="19"/>
      <c r="E244" s="19"/>
      <c r="F244" s="19"/>
      <c r="G244" s="19"/>
      <c r="H244" s="25"/>
    </row>
    <row r="245" spans="2:8" hidden="1" x14ac:dyDescent="0.25">
      <c r="B245" s="69"/>
      <c r="C245" s="19"/>
      <c r="D245" s="19"/>
      <c r="E245" s="19"/>
      <c r="F245" s="19"/>
      <c r="G245" s="19"/>
      <c r="H245" s="25"/>
    </row>
    <row r="246" spans="2:8" hidden="1" x14ac:dyDescent="0.25">
      <c r="B246" s="69"/>
      <c r="C246" s="19"/>
      <c r="D246" s="19"/>
      <c r="E246" s="19"/>
      <c r="F246" s="19"/>
      <c r="G246" s="19"/>
      <c r="H246" s="25"/>
    </row>
    <row r="247" spans="2:8" hidden="1" x14ac:dyDescent="0.25">
      <c r="B247" s="69"/>
      <c r="C247" s="19"/>
      <c r="D247" s="19"/>
      <c r="E247" s="19"/>
      <c r="F247" s="19"/>
      <c r="G247" s="19"/>
      <c r="H247" s="25"/>
    </row>
    <row r="248" spans="2:8" hidden="1" x14ac:dyDescent="0.25">
      <c r="B248" s="69"/>
      <c r="C248" s="19"/>
      <c r="D248" s="19"/>
      <c r="E248" s="19"/>
      <c r="F248" s="19"/>
      <c r="G248" s="19"/>
      <c r="H248" s="25"/>
    </row>
    <row r="249" spans="2:8" hidden="1" x14ac:dyDescent="0.25">
      <c r="B249" s="69"/>
      <c r="C249" s="19"/>
      <c r="D249" s="19"/>
      <c r="E249" s="19"/>
      <c r="F249" s="19"/>
      <c r="G249" s="19"/>
      <c r="H249" s="25"/>
    </row>
    <row r="250" spans="2:8" hidden="1" x14ac:dyDescent="0.25">
      <c r="B250" s="69"/>
      <c r="C250" s="19"/>
      <c r="D250" s="19"/>
      <c r="E250" s="19"/>
      <c r="F250" s="19"/>
      <c r="G250" s="19"/>
      <c r="H250" s="25"/>
    </row>
    <row r="251" spans="2:8" hidden="1" x14ac:dyDescent="0.25">
      <c r="B251" s="69"/>
      <c r="C251" s="19"/>
      <c r="D251" s="19"/>
      <c r="E251" s="19"/>
      <c r="F251" s="19"/>
      <c r="G251" s="19"/>
      <c r="H251" s="25"/>
    </row>
    <row r="252" spans="2:8" hidden="1" x14ac:dyDescent="0.25">
      <c r="B252" s="69"/>
      <c r="C252" s="19"/>
      <c r="D252" s="19"/>
      <c r="E252" s="19"/>
      <c r="F252" s="19"/>
      <c r="G252" s="19"/>
      <c r="H252" s="25"/>
    </row>
    <row r="253" spans="2:8" hidden="1" x14ac:dyDescent="0.25">
      <c r="B253" s="69"/>
      <c r="C253" s="19"/>
      <c r="D253" s="19"/>
      <c r="E253" s="19"/>
      <c r="F253" s="19"/>
      <c r="G253" s="19"/>
      <c r="H253" s="25"/>
    </row>
    <row r="254" spans="2:8" hidden="1" x14ac:dyDescent="0.25">
      <c r="B254" s="69"/>
      <c r="C254" s="19"/>
      <c r="D254" s="19"/>
      <c r="E254" s="19"/>
      <c r="F254" s="19"/>
      <c r="G254" s="19"/>
      <c r="H254" s="25"/>
    </row>
    <row r="255" spans="2:8" hidden="1" x14ac:dyDescent="0.25">
      <c r="B255" s="69"/>
      <c r="C255" s="19"/>
      <c r="D255" s="19"/>
      <c r="E255" s="19"/>
      <c r="F255" s="19"/>
      <c r="G255" s="19"/>
      <c r="H255" s="25"/>
    </row>
    <row r="256" spans="2:8" hidden="1" x14ac:dyDescent="0.25">
      <c r="B256" s="69"/>
      <c r="C256" s="19"/>
      <c r="D256" s="19"/>
      <c r="E256" s="19"/>
      <c r="F256" s="19"/>
      <c r="G256" s="19"/>
      <c r="H256" s="25"/>
    </row>
    <row r="257" spans="2:8" hidden="1" x14ac:dyDescent="0.25">
      <c r="B257" s="69"/>
      <c r="C257" s="19"/>
      <c r="D257" s="19"/>
      <c r="E257" s="19"/>
      <c r="F257" s="19"/>
      <c r="G257" s="19"/>
      <c r="H257" s="25"/>
    </row>
    <row r="258" spans="2:8" hidden="1" x14ac:dyDescent="0.25">
      <c r="B258" s="69"/>
      <c r="C258" s="19"/>
      <c r="D258" s="19"/>
      <c r="E258" s="19"/>
      <c r="F258" s="19"/>
      <c r="G258" s="19"/>
      <c r="H258" s="25"/>
    </row>
    <row r="259" spans="2:8" hidden="1" x14ac:dyDescent="0.25">
      <c r="B259" s="69"/>
      <c r="C259" s="19"/>
      <c r="D259" s="19"/>
      <c r="E259" s="19"/>
      <c r="F259" s="19"/>
      <c r="G259" s="19"/>
      <c r="H259" s="25"/>
    </row>
    <row r="260" spans="2:8" hidden="1" x14ac:dyDescent="0.25">
      <c r="B260" s="69"/>
      <c r="C260" s="19"/>
      <c r="D260" s="19"/>
      <c r="E260" s="19"/>
      <c r="F260" s="19"/>
      <c r="G260" s="19"/>
      <c r="H260" s="25"/>
    </row>
    <row r="261" spans="2:8" hidden="1" x14ac:dyDescent="0.25">
      <c r="B261" s="69"/>
      <c r="C261" s="19"/>
      <c r="D261" s="19"/>
      <c r="E261" s="19"/>
      <c r="F261" s="19"/>
      <c r="G261" s="19"/>
      <c r="H261" s="25"/>
    </row>
    <row r="262" spans="2:8" hidden="1" x14ac:dyDescent="0.25">
      <c r="B262" s="69"/>
      <c r="C262" s="19"/>
      <c r="D262" s="19"/>
      <c r="E262" s="19"/>
      <c r="F262" s="19"/>
      <c r="G262" s="19"/>
      <c r="H262" s="25"/>
    </row>
    <row r="263" spans="2:8" hidden="1" x14ac:dyDescent="0.25">
      <c r="B263" s="69"/>
      <c r="C263" s="19"/>
      <c r="D263" s="19"/>
      <c r="E263" s="19"/>
      <c r="F263" s="19"/>
      <c r="G263" s="19"/>
      <c r="H263" s="25"/>
    </row>
    <row r="264" spans="2:8" hidden="1" x14ac:dyDescent="0.25">
      <c r="B264" s="69"/>
      <c r="C264" s="19"/>
      <c r="D264" s="19"/>
      <c r="E264" s="19"/>
      <c r="F264" s="19"/>
      <c r="G264" s="19"/>
      <c r="H264" s="25"/>
    </row>
    <row r="265" spans="2:8" hidden="1" x14ac:dyDescent="0.25">
      <c r="B265" s="69"/>
      <c r="C265" s="19"/>
      <c r="D265" s="19"/>
      <c r="E265" s="19"/>
      <c r="F265" s="19"/>
      <c r="G265" s="19"/>
      <c r="H265" s="25"/>
    </row>
    <row r="266" spans="2:8" hidden="1" x14ac:dyDescent="0.25">
      <c r="B266" s="69"/>
      <c r="C266" s="19"/>
      <c r="D266" s="19"/>
      <c r="E266" s="19"/>
      <c r="F266" s="19"/>
      <c r="G266" s="19"/>
      <c r="H266" s="25"/>
    </row>
    <row r="267" spans="2:8" hidden="1" x14ac:dyDescent="0.25">
      <c r="B267" s="69"/>
      <c r="C267" s="19"/>
      <c r="D267" s="19"/>
      <c r="E267" s="19"/>
      <c r="F267" s="19"/>
      <c r="G267" s="19"/>
      <c r="H267" s="25"/>
    </row>
    <row r="268" spans="2:8" hidden="1" x14ac:dyDescent="0.25">
      <c r="B268" s="69"/>
      <c r="C268" s="19"/>
      <c r="D268" s="19"/>
      <c r="E268" s="19"/>
      <c r="F268" s="19"/>
      <c r="G268" s="19"/>
      <c r="H268" s="25"/>
    </row>
    <row r="269" spans="2:8" hidden="1" x14ac:dyDescent="0.25">
      <c r="B269" s="69"/>
      <c r="C269" s="19"/>
      <c r="D269" s="19"/>
      <c r="E269" s="19"/>
      <c r="F269" s="19"/>
      <c r="G269" s="19"/>
      <c r="H269" s="25"/>
    </row>
    <row r="270" spans="2:8" hidden="1" x14ac:dyDescent="0.25">
      <c r="B270" s="69"/>
      <c r="C270" s="19"/>
      <c r="D270" s="19"/>
      <c r="E270" s="19"/>
      <c r="F270" s="19"/>
      <c r="G270" s="19"/>
      <c r="H270" s="25"/>
    </row>
    <row r="271" spans="2:8" hidden="1" x14ac:dyDescent="0.25">
      <c r="B271" s="69"/>
      <c r="C271" s="19"/>
      <c r="D271" s="19"/>
      <c r="E271" s="19"/>
      <c r="F271" s="19"/>
      <c r="G271" s="19"/>
      <c r="H271" s="25"/>
    </row>
    <row r="272" spans="2:8" hidden="1" x14ac:dyDescent="0.25">
      <c r="B272" s="69"/>
      <c r="C272" s="19"/>
      <c r="D272" s="19"/>
      <c r="E272" s="19"/>
      <c r="F272" s="19"/>
      <c r="G272" s="19"/>
      <c r="H272" s="25"/>
    </row>
    <row r="273" spans="2:8" hidden="1" x14ac:dyDescent="0.25">
      <c r="B273" s="69"/>
      <c r="C273" s="19"/>
      <c r="D273" s="19"/>
      <c r="E273" s="19"/>
      <c r="F273" s="19"/>
      <c r="G273" s="19"/>
      <c r="H273" s="25"/>
    </row>
    <row r="274" spans="2:8" hidden="1" x14ac:dyDescent="0.25">
      <c r="B274" s="69"/>
      <c r="C274" s="19"/>
      <c r="D274" s="19"/>
      <c r="E274" s="19"/>
      <c r="F274" s="19"/>
      <c r="G274" s="19"/>
      <c r="H274" s="25"/>
    </row>
    <row r="275" spans="2:8" hidden="1" x14ac:dyDescent="0.25">
      <c r="B275" s="69"/>
      <c r="C275" s="19"/>
      <c r="D275" s="19"/>
      <c r="E275" s="19"/>
      <c r="F275" s="19"/>
      <c r="G275" s="19"/>
      <c r="H275" s="25"/>
    </row>
    <row r="276" spans="2:8" hidden="1" x14ac:dyDescent="0.25">
      <c r="B276" s="69"/>
      <c r="C276" s="19"/>
      <c r="D276" s="19"/>
      <c r="E276" s="19"/>
      <c r="F276" s="19"/>
      <c r="G276" s="19"/>
      <c r="H276" s="25"/>
    </row>
    <row r="277" spans="2:8" hidden="1" x14ac:dyDescent="0.25">
      <c r="B277" s="69"/>
      <c r="C277" s="19"/>
      <c r="D277" s="19"/>
      <c r="E277" s="19"/>
      <c r="F277" s="19"/>
      <c r="G277" s="19"/>
      <c r="H277" s="25"/>
    </row>
    <row r="278" spans="2:8" hidden="1" x14ac:dyDescent="0.25">
      <c r="B278" s="69"/>
      <c r="C278" s="19"/>
      <c r="D278" s="19"/>
      <c r="E278" s="19"/>
      <c r="F278" s="19"/>
      <c r="G278" s="19"/>
      <c r="H278" s="25"/>
    </row>
    <row r="279" spans="2:8" hidden="1" x14ac:dyDescent="0.25">
      <c r="B279" s="69"/>
      <c r="C279" s="19"/>
      <c r="D279" s="19"/>
      <c r="E279" s="19"/>
      <c r="F279" s="19"/>
      <c r="G279" s="19"/>
      <c r="H279" s="25"/>
    </row>
    <row r="280" spans="2:8" hidden="1" x14ac:dyDescent="0.25">
      <c r="B280" s="69"/>
      <c r="C280" s="19"/>
      <c r="D280" s="19"/>
      <c r="E280" s="19"/>
      <c r="F280" s="19"/>
      <c r="G280" s="19"/>
      <c r="H280" s="25"/>
    </row>
    <row r="281" spans="2:8" hidden="1" x14ac:dyDescent="0.25">
      <c r="B281" s="69"/>
      <c r="C281" s="19"/>
      <c r="D281" s="19"/>
      <c r="E281" s="19"/>
      <c r="F281" s="19"/>
      <c r="G281" s="19"/>
      <c r="H281" s="25"/>
    </row>
    <row r="282" spans="2:8" hidden="1" x14ac:dyDescent="0.25">
      <c r="B282" s="69"/>
      <c r="C282" s="19"/>
      <c r="D282" s="19"/>
      <c r="E282" s="19"/>
      <c r="F282" s="19"/>
      <c r="G282" s="19"/>
      <c r="H282" s="25"/>
    </row>
    <row r="283" spans="2:8" hidden="1" x14ac:dyDescent="0.25">
      <c r="B283" s="69"/>
      <c r="C283" s="19"/>
      <c r="D283" s="19"/>
      <c r="E283" s="19"/>
      <c r="F283" s="19"/>
      <c r="G283" s="19"/>
      <c r="H283" s="25"/>
    </row>
    <row r="284" spans="2:8" hidden="1" x14ac:dyDescent="0.25">
      <c r="B284" s="69"/>
      <c r="C284" s="19"/>
      <c r="D284" s="19"/>
      <c r="E284" s="19"/>
      <c r="F284" s="19"/>
      <c r="G284" s="19"/>
      <c r="H284" s="25"/>
    </row>
    <row r="285" spans="2:8" hidden="1" x14ac:dyDescent="0.25">
      <c r="B285" s="69"/>
      <c r="C285" s="19"/>
      <c r="D285" s="19"/>
      <c r="E285" s="19"/>
      <c r="F285" s="19"/>
      <c r="G285" s="19"/>
      <c r="H285" s="25"/>
    </row>
    <row r="286" spans="2:8" hidden="1" x14ac:dyDescent="0.25">
      <c r="B286" s="69"/>
      <c r="C286" s="19"/>
      <c r="D286" s="19"/>
      <c r="E286" s="19"/>
      <c r="F286" s="19"/>
      <c r="G286" s="19"/>
      <c r="H286" s="25"/>
    </row>
    <row r="287" spans="2:8" hidden="1" x14ac:dyDescent="0.25">
      <c r="B287" s="69"/>
      <c r="C287" s="19"/>
      <c r="D287" s="19"/>
      <c r="E287" s="19"/>
      <c r="F287" s="19"/>
      <c r="G287" s="19"/>
      <c r="H287" s="25"/>
    </row>
    <row r="288" spans="2:8" s="15" customFormat="1" x14ac:dyDescent="0.25">
      <c r="B288" s="183"/>
    </row>
    <row r="289" spans="2:2" s="15" customFormat="1" x14ac:dyDescent="0.25">
      <c r="B289" s="183"/>
    </row>
    <row r="290" spans="2:2" x14ac:dyDescent="0.25"/>
    <row r="291" spans="2:2" x14ac:dyDescent="0.25"/>
    <row r="292" spans="2:2" x14ac:dyDescent="0.25"/>
    <row r="293" spans="2:2" x14ac:dyDescent="0.25"/>
    <row r="294" spans="2:2" x14ac:dyDescent="0.25"/>
    <row r="295" spans="2:2" x14ac:dyDescent="0.25"/>
    <row r="296" spans="2:2" x14ac:dyDescent="0.25"/>
    <row r="297" spans="2:2" x14ac:dyDescent="0.25"/>
    <row r="298" spans="2:2" x14ac:dyDescent="0.25"/>
    <row r="299" spans="2:2" x14ac:dyDescent="0.25"/>
    <row r="300" spans="2:2" x14ac:dyDescent="0.25"/>
    <row r="301" spans="2:2" x14ac:dyDescent="0.25"/>
    <row r="302" spans="2:2" x14ac:dyDescent="0.25"/>
    <row r="303" spans="2:2" x14ac:dyDescent="0.25"/>
    <row r="304" spans="2:2"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sheetData>
  <sheetProtection algorithmName="SHA-512" hashValue="kfeOb47WP69PWhVgwjrnFZb8PQqfJRGDLvGOuUIkeIRF0SlK6uH/VIZV5mEaEv9ykOHrtOP7F4ZEPYdenhd5rw==" saltValue="PJkvdtmgT+JHrY314NfcPg==" spinCount="100000" sheet="1" objects="1" scenarios="1"/>
  <customSheetViews>
    <customSheetView guid="{8BBF6DB7-6F24-46BF-B493-1B72640F37D4}" showGridLines="0" zeroValues="0" fitToPage="1" hiddenRows="1" hiddenColumns="1">
      <selection activeCell="B21" sqref="B21"/>
      <pageMargins left="0.63929133858267695" right="0.74803149606299202" top="0.70803149606299198" bottom="0.51" header="0.511811023622047" footer="0.39370078740157499"/>
      <printOptions verticalCentered="1"/>
      <pageSetup scale="86" orientation="portrait" r:id="rId1"/>
      <headerFooter alignWithMargins="0">
        <oddHeader>&amp;LDeclaration&amp;REnd of the Plan</oddHeader>
        <oddFooter>&amp;R9</oddFooter>
      </headerFooter>
    </customSheetView>
  </customSheetViews>
  <mergeCells count="18">
    <mergeCell ref="B3:C3"/>
    <mergeCell ref="G3:H3"/>
    <mergeCell ref="F4:H4"/>
    <mergeCell ref="B7:H7"/>
    <mergeCell ref="B8:C8"/>
    <mergeCell ref="B5:H5"/>
    <mergeCell ref="F8:G8"/>
    <mergeCell ref="F9:G9"/>
    <mergeCell ref="F13:G13"/>
    <mergeCell ref="C13:D13"/>
    <mergeCell ref="B29:H29"/>
    <mergeCell ref="B30:H30"/>
    <mergeCell ref="B19:H19"/>
    <mergeCell ref="C28:G28"/>
    <mergeCell ref="B18:H18"/>
    <mergeCell ref="C9:D9"/>
    <mergeCell ref="B14:D14"/>
    <mergeCell ref="F15:G15"/>
  </mergeCells>
  <phoneticPr fontId="0" type="noConversion"/>
  <printOptions verticalCentered="1"/>
  <pageMargins left="0.62992125984251968" right="0.74803149606299213" top="0.70866141732283472" bottom="0.51181102362204722" header="0.51181102362204722" footer="0.39370078740157483"/>
  <pageSetup scale="85" orientation="portrait" r:id="rId2"/>
  <headerFooter alignWithMargins="0">
    <oddHeader>&amp;LDeclaration&amp;REnd of the Plan</oddHeader>
    <oddFooter>&amp;R9</oddFooter>
  </headerFooter>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WVP104"/>
  <sheetViews>
    <sheetView zoomScaleNormal="100" workbookViewId="0"/>
  </sheetViews>
  <sheetFormatPr defaultColWidth="0" defaultRowHeight="13.2" zeroHeight="1" x14ac:dyDescent="0.25"/>
  <cols>
    <col min="1" max="1" width="1.88671875" style="16" customWidth="1"/>
    <col min="2" max="2" width="8.109375" style="16" customWidth="1"/>
    <col min="3" max="3" width="8" style="16" customWidth="1"/>
    <col min="4" max="4" width="19.5546875" style="16" customWidth="1"/>
    <col min="5" max="5" width="18" style="16" customWidth="1"/>
    <col min="6" max="6" width="19.109375" style="16" customWidth="1"/>
    <col min="7" max="7" width="39.33203125" style="16" customWidth="1"/>
    <col min="8" max="8" width="22.88671875" style="16" customWidth="1"/>
    <col min="9" max="14" width="0" style="16" hidden="1" customWidth="1"/>
    <col min="15" max="256" width="0" style="16" hidden="1"/>
    <col min="257" max="257" width="8.109375" style="16" hidden="1" customWidth="1"/>
    <col min="258" max="258" width="8" style="16" hidden="1" customWidth="1"/>
    <col min="259" max="259" width="19.5546875" style="16" hidden="1" customWidth="1"/>
    <col min="260" max="260" width="18" style="16" hidden="1" customWidth="1"/>
    <col min="261" max="261" width="19.109375" style="16" hidden="1" customWidth="1"/>
    <col min="262" max="262" width="21.44140625" style="16" hidden="1" customWidth="1"/>
    <col min="263" max="263" width="17.33203125" style="16" hidden="1" customWidth="1"/>
    <col min="264" max="264" width="22.88671875" style="16" hidden="1" customWidth="1"/>
    <col min="265" max="270" width="0" style="16" hidden="1" customWidth="1"/>
    <col min="271" max="512" width="0" style="16" hidden="1"/>
    <col min="513" max="513" width="8.109375" style="16" hidden="1" customWidth="1"/>
    <col min="514" max="514" width="8" style="16" hidden="1" customWidth="1"/>
    <col min="515" max="515" width="19.5546875" style="16" hidden="1" customWidth="1"/>
    <col min="516" max="516" width="18" style="16" hidden="1" customWidth="1"/>
    <col min="517" max="517" width="19.109375" style="16" hidden="1" customWidth="1"/>
    <col min="518" max="518" width="21.44140625" style="16" hidden="1" customWidth="1"/>
    <col min="519" max="519" width="17.33203125" style="16" hidden="1" customWidth="1"/>
    <col min="520" max="520" width="22.88671875" style="16" hidden="1" customWidth="1"/>
    <col min="521" max="526" width="0" style="16" hidden="1" customWidth="1"/>
    <col min="527" max="768" width="0" style="16" hidden="1"/>
    <col min="769" max="769" width="8.109375" style="16" hidden="1" customWidth="1"/>
    <col min="770" max="770" width="8" style="16" hidden="1" customWidth="1"/>
    <col min="771" max="771" width="19.5546875" style="16" hidden="1" customWidth="1"/>
    <col min="772" max="772" width="18" style="16" hidden="1" customWidth="1"/>
    <col min="773" max="773" width="19.109375" style="16" hidden="1" customWidth="1"/>
    <col min="774" max="774" width="21.44140625" style="16" hidden="1" customWidth="1"/>
    <col min="775" max="775" width="17.33203125" style="16" hidden="1" customWidth="1"/>
    <col min="776" max="776" width="22.88671875" style="16" hidden="1" customWidth="1"/>
    <col min="777" max="782" width="0" style="16" hidden="1" customWidth="1"/>
    <col min="783" max="1024" width="0" style="16" hidden="1"/>
    <col min="1025" max="1025" width="8.109375" style="16" hidden="1" customWidth="1"/>
    <col min="1026" max="1026" width="8" style="16" hidden="1" customWidth="1"/>
    <col min="1027" max="1027" width="19.5546875" style="16" hidden="1" customWidth="1"/>
    <col min="1028" max="1028" width="18" style="16" hidden="1" customWidth="1"/>
    <col min="1029" max="1029" width="19.109375" style="16" hidden="1" customWidth="1"/>
    <col min="1030" max="1030" width="21.44140625" style="16" hidden="1" customWidth="1"/>
    <col min="1031" max="1031" width="17.33203125" style="16" hidden="1" customWidth="1"/>
    <col min="1032" max="1032" width="22.88671875" style="16" hidden="1" customWidth="1"/>
    <col min="1033" max="1038" width="0" style="16" hidden="1" customWidth="1"/>
    <col min="1039" max="1280" width="0" style="16" hidden="1"/>
    <col min="1281" max="1281" width="8.109375" style="16" hidden="1" customWidth="1"/>
    <col min="1282" max="1282" width="8" style="16" hidden="1" customWidth="1"/>
    <col min="1283" max="1283" width="19.5546875" style="16" hidden="1" customWidth="1"/>
    <col min="1284" max="1284" width="18" style="16" hidden="1" customWidth="1"/>
    <col min="1285" max="1285" width="19.109375" style="16" hidden="1" customWidth="1"/>
    <col min="1286" max="1286" width="21.44140625" style="16" hidden="1" customWidth="1"/>
    <col min="1287" max="1287" width="17.33203125" style="16" hidden="1" customWidth="1"/>
    <col min="1288" max="1288" width="22.88671875" style="16" hidden="1" customWidth="1"/>
    <col min="1289" max="1294" width="0" style="16" hidden="1" customWidth="1"/>
    <col min="1295" max="1536" width="0" style="16" hidden="1"/>
    <col min="1537" max="1537" width="8.109375" style="16" hidden="1" customWidth="1"/>
    <col min="1538" max="1538" width="8" style="16" hidden="1" customWidth="1"/>
    <col min="1539" max="1539" width="19.5546875" style="16" hidden="1" customWidth="1"/>
    <col min="1540" max="1540" width="18" style="16" hidden="1" customWidth="1"/>
    <col min="1541" max="1541" width="19.109375" style="16" hidden="1" customWidth="1"/>
    <col min="1542" max="1542" width="21.44140625" style="16" hidden="1" customWidth="1"/>
    <col min="1543" max="1543" width="17.33203125" style="16" hidden="1" customWidth="1"/>
    <col min="1544" max="1544" width="22.88671875" style="16" hidden="1" customWidth="1"/>
    <col min="1545" max="1550" width="0" style="16" hidden="1" customWidth="1"/>
    <col min="1551" max="1792" width="0" style="16" hidden="1"/>
    <col min="1793" max="1793" width="8.109375" style="16" hidden="1" customWidth="1"/>
    <col min="1794" max="1794" width="8" style="16" hidden="1" customWidth="1"/>
    <col min="1795" max="1795" width="19.5546875" style="16" hidden="1" customWidth="1"/>
    <col min="1796" max="1796" width="18" style="16" hidden="1" customWidth="1"/>
    <col min="1797" max="1797" width="19.109375" style="16" hidden="1" customWidth="1"/>
    <col min="1798" max="1798" width="21.44140625" style="16" hidden="1" customWidth="1"/>
    <col min="1799" max="1799" width="17.33203125" style="16" hidden="1" customWidth="1"/>
    <col min="1800" max="1800" width="22.88671875" style="16" hidden="1" customWidth="1"/>
    <col min="1801" max="1806" width="0" style="16" hidden="1" customWidth="1"/>
    <col min="1807" max="2048" width="0" style="16" hidden="1"/>
    <col min="2049" max="2049" width="8.109375" style="16" hidden="1" customWidth="1"/>
    <col min="2050" max="2050" width="8" style="16" hidden="1" customWidth="1"/>
    <col min="2051" max="2051" width="19.5546875" style="16" hidden="1" customWidth="1"/>
    <col min="2052" max="2052" width="18" style="16" hidden="1" customWidth="1"/>
    <col min="2053" max="2053" width="19.109375" style="16" hidden="1" customWidth="1"/>
    <col min="2054" max="2054" width="21.44140625" style="16" hidden="1" customWidth="1"/>
    <col min="2055" max="2055" width="17.33203125" style="16" hidden="1" customWidth="1"/>
    <col min="2056" max="2056" width="22.88671875" style="16" hidden="1" customWidth="1"/>
    <col min="2057" max="2062" width="0" style="16" hidden="1" customWidth="1"/>
    <col min="2063" max="2304" width="0" style="16" hidden="1"/>
    <col min="2305" max="2305" width="8.109375" style="16" hidden="1" customWidth="1"/>
    <col min="2306" max="2306" width="8" style="16" hidden="1" customWidth="1"/>
    <col min="2307" max="2307" width="19.5546875" style="16" hidden="1" customWidth="1"/>
    <col min="2308" max="2308" width="18" style="16" hidden="1" customWidth="1"/>
    <col min="2309" max="2309" width="19.109375" style="16" hidden="1" customWidth="1"/>
    <col min="2310" max="2310" width="21.44140625" style="16" hidden="1" customWidth="1"/>
    <col min="2311" max="2311" width="17.33203125" style="16" hidden="1" customWidth="1"/>
    <col min="2312" max="2312" width="22.88671875" style="16" hidden="1" customWidth="1"/>
    <col min="2313" max="2318" width="0" style="16" hidden="1" customWidth="1"/>
    <col min="2319" max="2560" width="0" style="16" hidden="1"/>
    <col min="2561" max="2561" width="8.109375" style="16" hidden="1" customWidth="1"/>
    <col min="2562" max="2562" width="8" style="16" hidden="1" customWidth="1"/>
    <col min="2563" max="2563" width="19.5546875" style="16" hidden="1" customWidth="1"/>
    <col min="2564" max="2564" width="18" style="16" hidden="1" customWidth="1"/>
    <col min="2565" max="2565" width="19.109375" style="16" hidden="1" customWidth="1"/>
    <col min="2566" max="2566" width="21.44140625" style="16" hidden="1" customWidth="1"/>
    <col min="2567" max="2567" width="17.33203125" style="16" hidden="1" customWidth="1"/>
    <col min="2568" max="2568" width="22.88671875" style="16" hidden="1" customWidth="1"/>
    <col min="2569" max="2574" width="0" style="16" hidden="1" customWidth="1"/>
    <col min="2575" max="2816" width="0" style="16" hidden="1"/>
    <col min="2817" max="2817" width="8.109375" style="16" hidden="1" customWidth="1"/>
    <col min="2818" max="2818" width="8" style="16" hidden="1" customWidth="1"/>
    <col min="2819" max="2819" width="19.5546875" style="16" hidden="1" customWidth="1"/>
    <col min="2820" max="2820" width="18" style="16" hidden="1" customWidth="1"/>
    <col min="2821" max="2821" width="19.109375" style="16" hidden="1" customWidth="1"/>
    <col min="2822" max="2822" width="21.44140625" style="16" hidden="1" customWidth="1"/>
    <col min="2823" max="2823" width="17.33203125" style="16" hidden="1" customWidth="1"/>
    <col min="2824" max="2824" width="22.88671875" style="16" hidden="1" customWidth="1"/>
    <col min="2825" max="2830" width="0" style="16" hidden="1" customWidth="1"/>
    <col min="2831" max="3072" width="0" style="16" hidden="1"/>
    <col min="3073" max="3073" width="8.109375" style="16" hidden="1" customWidth="1"/>
    <col min="3074" max="3074" width="8" style="16" hidden="1" customWidth="1"/>
    <col min="3075" max="3075" width="19.5546875" style="16" hidden="1" customWidth="1"/>
    <col min="3076" max="3076" width="18" style="16" hidden="1" customWidth="1"/>
    <col min="3077" max="3077" width="19.109375" style="16" hidden="1" customWidth="1"/>
    <col min="3078" max="3078" width="21.44140625" style="16" hidden="1" customWidth="1"/>
    <col min="3079" max="3079" width="17.33203125" style="16" hidden="1" customWidth="1"/>
    <col min="3080" max="3080" width="22.88671875" style="16" hidden="1" customWidth="1"/>
    <col min="3081" max="3086" width="0" style="16" hidden="1" customWidth="1"/>
    <col min="3087" max="3328" width="0" style="16" hidden="1"/>
    <col min="3329" max="3329" width="8.109375" style="16" hidden="1" customWidth="1"/>
    <col min="3330" max="3330" width="8" style="16" hidden="1" customWidth="1"/>
    <col min="3331" max="3331" width="19.5546875" style="16" hidden="1" customWidth="1"/>
    <col min="3332" max="3332" width="18" style="16" hidden="1" customWidth="1"/>
    <col min="3333" max="3333" width="19.109375" style="16" hidden="1" customWidth="1"/>
    <col min="3334" max="3334" width="21.44140625" style="16" hidden="1" customWidth="1"/>
    <col min="3335" max="3335" width="17.33203125" style="16" hidden="1" customWidth="1"/>
    <col min="3336" max="3336" width="22.88671875" style="16" hidden="1" customWidth="1"/>
    <col min="3337" max="3342" width="0" style="16" hidden="1" customWidth="1"/>
    <col min="3343" max="3584" width="0" style="16" hidden="1"/>
    <col min="3585" max="3585" width="8.109375" style="16" hidden="1" customWidth="1"/>
    <col min="3586" max="3586" width="8" style="16" hidden="1" customWidth="1"/>
    <col min="3587" max="3587" width="19.5546875" style="16" hidden="1" customWidth="1"/>
    <col min="3588" max="3588" width="18" style="16" hidden="1" customWidth="1"/>
    <col min="3589" max="3589" width="19.109375" style="16" hidden="1" customWidth="1"/>
    <col min="3590" max="3590" width="21.44140625" style="16" hidden="1" customWidth="1"/>
    <col min="3591" max="3591" width="17.33203125" style="16" hidden="1" customWidth="1"/>
    <col min="3592" max="3592" width="22.88671875" style="16" hidden="1" customWidth="1"/>
    <col min="3593" max="3598" width="0" style="16" hidden="1" customWidth="1"/>
    <col min="3599" max="3840" width="0" style="16" hidden="1"/>
    <col min="3841" max="3841" width="8.109375" style="16" hidden="1" customWidth="1"/>
    <col min="3842" max="3842" width="8" style="16" hidden="1" customWidth="1"/>
    <col min="3843" max="3843" width="19.5546875" style="16" hidden="1" customWidth="1"/>
    <col min="3844" max="3844" width="18" style="16" hidden="1" customWidth="1"/>
    <col min="3845" max="3845" width="19.109375" style="16" hidden="1" customWidth="1"/>
    <col min="3846" max="3846" width="21.44140625" style="16" hidden="1" customWidth="1"/>
    <col min="3847" max="3847" width="17.33203125" style="16" hidden="1" customWidth="1"/>
    <col min="3848" max="3848" width="22.88671875" style="16" hidden="1" customWidth="1"/>
    <col min="3849" max="3854" width="0" style="16" hidden="1" customWidth="1"/>
    <col min="3855" max="4096" width="0" style="16" hidden="1"/>
    <col min="4097" max="4097" width="8.109375" style="16" hidden="1" customWidth="1"/>
    <col min="4098" max="4098" width="8" style="16" hidden="1" customWidth="1"/>
    <col min="4099" max="4099" width="19.5546875" style="16" hidden="1" customWidth="1"/>
    <col min="4100" max="4100" width="18" style="16" hidden="1" customWidth="1"/>
    <col min="4101" max="4101" width="19.109375" style="16" hidden="1" customWidth="1"/>
    <col min="4102" max="4102" width="21.44140625" style="16" hidden="1" customWidth="1"/>
    <col min="4103" max="4103" width="17.33203125" style="16" hidden="1" customWidth="1"/>
    <col min="4104" max="4104" width="22.88671875" style="16" hidden="1" customWidth="1"/>
    <col min="4105" max="4110" width="0" style="16" hidden="1" customWidth="1"/>
    <col min="4111" max="4352" width="0" style="16" hidden="1"/>
    <col min="4353" max="4353" width="8.109375" style="16" hidden="1" customWidth="1"/>
    <col min="4354" max="4354" width="8" style="16" hidden="1" customWidth="1"/>
    <col min="4355" max="4355" width="19.5546875" style="16" hidden="1" customWidth="1"/>
    <col min="4356" max="4356" width="18" style="16" hidden="1" customWidth="1"/>
    <col min="4357" max="4357" width="19.109375" style="16" hidden="1" customWidth="1"/>
    <col min="4358" max="4358" width="21.44140625" style="16" hidden="1" customWidth="1"/>
    <col min="4359" max="4359" width="17.33203125" style="16" hidden="1" customWidth="1"/>
    <col min="4360" max="4360" width="22.88671875" style="16" hidden="1" customWidth="1"/>
    <col min="4361" max="4366" width="0" style="16" hidden="1" customWidth="1"/>
    <col min="4367" max="4608" width="0" style="16" hidden="1"/>
    <col min="4609" max="4609" width="8.109375" style="16" hidden="1" customWidth="1"/>
    <col min="4610" max="4610" width="8" style="16" hidden="1" customWidth="1"/>
    <col min="4611" max="4611" width="19.5546875" style="16" hidden="1" customWidth="1"/>
    <col min="4612" max="4612" width="18" style="16" hidden="1" customWidth="1"/>
    <col min="4613" max="4613" width="19.109375" style="16" hidden="1" customWidth="1"/>
    <col min="4614" max="4614" width="21.44140625" style="16" hidden="1" customWidth="1"/>
    <col min="4615" max="4615" width="17.33203125" style="16" hidden="1" customWidth="1"/>
    <col min="4616" max="4616" width="22.88671875" style="16" hidden="1" customWidth="1"/>
    <col min="4617" max="4622" width="0" style="16" hidden="1" customWidth="1"/>
    <col min="4623" max="4864" width="0" style="16" hidden="1"/>
    <col min="4865" max="4865" width="8.109375" style="16" hidden="1" customWidth="1"/>
    <col min="4866" max="4866" width="8" style="16" hidden="1" customWidth="1"/>
    <col min="4867" max="4867" width="19.5546875" style="16" hidden="1" customWidth="1"/>
    <col min="4868" max="4868" width="18" style="16" hidden="1" customWidth="1"/>
    <col min="4869" max="4869" width="19.109375" style="16" hidden="1" customWidth="1"/>
    <col min="4870" max="4870" width="21.44140625" style="16" hidden="1" customWidth="1"/>
    <col min="4871" max="4871" width="17.33203125" style="16" hidden="1" customWidth="1"/>
    <col min="4872" max="4872" width="22.88671875" style="16" hidden="1" customWidth="1"/>
    <col min="4873" max="4878" width="0" style="16" hidden="1" customWidth="1"/>
    <col min="4879" max="5120" width="0" style="16" hidden="1"/>
    <col min="5121" max="5121" width="8.109375" style="16" hidden="1" customWidth="1"/>
    <col min="5122" max="5122" width="8" style="16" hidden="1" customWidth="1"/>
    <col min="5123" max="5123" width="19.5546875" style="16" hidden="1" customWidth="1"/>
    <col min="5124" max="5124" width="18" style="16" hidden="1" customWidth="1"/>
    <col min="5125" max="5125" width="19.109375" style="16" hidden="1" customWidth="1"/>
    <col min="5126" max="5126" width="21.44140625" style="16" hidden="1" customWidth="1"/>
    <col min="5127" max="5127" width="17.33203125" style="16" hidden="1" customWidth="1"/>
    <col min="5128" max="5128" width="22.88671875" style="16" hidden="1" customWidth="1"/>
    <col min="5129" max="5134" width="0" style="16" hidden="1" customWidth="1"/>
    <col min="5135" max="5376" width="0" style="16" hidden="1"/>
    <col min="5377" max="5377" width="8.109375" style="16" hidden="1" customWidth="1"/>
    <col min="5378" max="5378" width="8" style="16" hidden="1" customWidth="1"/>
    <col min="5379" max="5379" width="19.5546875" style="16" hidden="1" customWidth="1"/>
    <col min="5380" max="5380" width="18" style="16" hidden="1" customWidth="1"/>
    <col min="5381" max="5381" width="19.109375" style="16" hidden="1" customWidth="1"/>
    <col min="5382" max="5382" width="21.44140625" style="16" hidden="1" customWidth="1"/>
    <col min="5383" max="5383" width="17.33203125" style="16" hidden="1" customWidth="1"/>
    <col min="5384" max="5384" width="22.88671875" style="16" hidden="1" customWidth="1"/>
    <col min="5385" max="5390" width="0" style="16" hidden="1" customWidth="1"/>
    <col min="5391" max="5632" width="0" style="16" hidden="1"/>
    <col min="5633" max="5633" width="8.109375" style="16" hidden="1" customWidth="1"/>
    <col min="5634" max="5634" width="8" style="16" hidden="1" customWidth="1"/>
    <col min="5635" max="5635" width="19.5546875" style="16" hidden="1" customWidth="1"/>
    <col min="5636" max="5636" width="18" style="16" hidden="1" customWidth="1"/>
    <col min="5637" max="5637" width="19.109375" style="16" hidden="1" customWidth="1"/>
    <col min="5638" max="5638" width="21.44140625" style="16" hidden="1" customWidth="1"/>
    <col min="5639" max="5639" width="17.33203125" style="16" hidden="1" customWidth="1"/>
    <col min="5640" max="5640" width="22.88671875" style="16" hidden="1" customWidth="1"/>
    <col min="5641" max="5646" width="0" style="16" hidden="1" customWidth="1"/>
    <col min="5647" max="5888" width="0" style="16" hidden="1"/>
    <col min="5889" max="5889" width="8.109375" style="16" hidden="1" customWidth="1"/>
    <col min="5890" max="5890" width="8" style="16" hidden="1" customWidth="1"/>
    <col min="5891" max="5891" width="19.5546875" style="16" hidden="1" customWidth="1"/>
    <col min="5892" max="5892" width="18" style="16" hidden="1" customWidth="1"/>
    <col min="5893" max="5893" width="19.109375" style="16" hidden="1" customWidth="1"/>
    <col min="5894" max="5894" width="21.44140625" style="16" hidden="1" customWidth="1"/>
    <col min="5895" max="5895" width="17.33203125" style="16" hidden="1" customWidth="1"/>
    <col min="5896" max="5896" width="22.88671875" style="16" hidden="1" customWidth="1"/>
    <col min="5897" max="5902" width="0" style="16" hidden="1" customWidth="1"/>
    <col min="5903" max="6144" width="0" style="16" hidden="1"/>
    <col min="6145" max="6145" width="8.109375" style="16" hidden="1" customWidth="1"/>
    <col min="6146" max="6146" width="8" style="16" hidden="1" customWidth="1"/>
    <col min="6147" max="6147" width="19.5546875" style="16" hidden="1" customWidth="1"/>
    <col min="6148" max="6148" width="18" style="16" hidden="1" customWidth="1"/>
    <col min="6149" max="6149" width="19.109375" style="16" hidden="1" customWidth="1"/>
    <col min="6150" max="6150" width="21.44140625" style="16" hidden="1" customWidth="1"/>
    <col min="6151" max="6151" width="17.33203125" style="16" hidden="1" customWidth="1"/>
    <col min="6152" max="6152" width="22.88671875" style="16" hidden="1" customWidth="1"/>
    <col min="6153" max="6158" width="0" style="16" hidden="1" customWidth="1"/>
    <col min="6159" max="6400" width="0" style="16" hidden="1"/>
    <col min="6401" max="6401" width="8.109375" style="16" hidden="1" customWidth="1"/>
    <col min="6402" max="6402" width="8" style="16" hidden="1" customWidth="1"/>
    <col min="6403" max="6403" width="19.5546875" style="16" hidden="1" customWidth="1"/>
    <col min="6404" max="6404" width="18" style="16" hidden="1" customWidth="1"/>
    <col min="6405" max="6405" width="19.109375" style="16" hidden="1" customWidth="1"/>
    <col min="6406" max="6406" width="21.44140625" style="16" hidden="1" customWidth="1"/>
    <col min="6407" max="6407" width="17.33203125" style="16" hidden="1" customWidth="1"/>
    <col min="6408" max="6408" width="22.88671875" style="16" hidden="1" customWidth="1"/>
    <col min="6409" max="6414" width="0" style="16" hidden="1" customWidth="1"/>
    <col min="6415" max="6656" width="0" style="16" hidden="1"/>
    <col min="6657" max="6657" width="8.109375" style="16" hidden="1" customWidth="1"/>
    <col min="6658" max="6658" width="8" style="16" hidden="1" customWidth="1"/>
    <col min="6659" max="6659" width="19.5546875" style="16" hidden="1" customWidth="1"/>
    <col min="6660" max="6660" width="18" style="16" hidden="1" customWidth="1"/>
    <col min="6661" max="6661" width="19.109375" style="16" hidden="1" customWidth="1"/>
    <col min="6662" max="6662" width="21.44140625" style="16" hidden="1" customWidth="1"/>
    <col min="6663" max="6663" width="17.33203125" style="16" hidden="1" customWidth="1"/>
    <col min="6664" max="6664" width="22.88671875" style="16" hidden="1" customWidth="1"/>
    <col min="6665" max="6670" width="0" style="16" hidden="1" customWidth="1"/>
    <col min="6671" max="6912" width="0" style="16" hidden="1"/>
    <col min="6913" max="6913" width="8.109375" style="16" hidden="1" customWidth="1"/>
    <col min="6914" max="6914" width="8" style="16" hidden="1" customWidth="1"/>
    <col min="6915" max="6915" width="19.5546875" style="16" hidden="1" customWidth="1"/>
    <col min="6916" max="6916" width="18" style="16" hidden="1" customWidth="1"/>
    <col min="6917" max="6917" width="19.109375" style="16" hidden="1" customWidth="1"/>
    <col min="6918" max="6918" width="21.44140625" style="16" hidden="1" customWidth="1"/>
    <col min="6919" max="6919" width="17.33203125" style="16" hidden="1" customWidth="1"/>
    <col min="6920" max="6920" width="22.88671875" style="16" hidden="1" customWidth="1"/>
    <col min="6921" max="6926" width="0" style="16" hidden="1" customWidth="1"/>
    <col min="6927" max="7168" width="0" style="16" hidden="1"/>
    <col min="7169" max="7169" width="8.109375" style="16" hidden="1" customWidth="1"/>
    <col min="7170" max="7170" width="8" style="16" hidden="1" customWidth="1"/>
    <col min="7171" max="7171" width="19.5546875" style="16" hidden="1" customWidth="1"/>
    <col min="7172" max="7172" width="18" style="16" hidden="1" customWidth="1"/>
    <col min="7173" max="7173" width="19.109375" style="16" hidden="1" customWidth="1"/>
    <col min="7174" max="7174" width="21.44140625" style="16" hidden="1" customWidth="1"/>
    <col min="7175" max="7175" width="17.33203125" style="16" hidden="1" customWidth="1"/>
    <col min="7176" max="7176" width="22.88671875" style="16" hidden="1" customWidth="1"/>
    <col min="7177" max="7182" width="0" style="16" hidden="1" customWidth="1"/>
    <col min="7183" max="7424" width="0" style="16" hidden="1"/>
    <col min="7425" max="7425" width="8.109375" style="16" hidden="1" customWidth="1"/>
    <col min="7426" max="7426" width="8" style="16" hidden="1" customWidth="1"/>
    <col min="7427" max="7427" width="19.5546875" style="16" hidden="1" customWidth="1"/>
    <col min="7428" max="7428" width="18" style="16" hidden="1" customWidth="1"/>
    <col min="7429" max="7429" width="19.109375" style="16" hidden="1" customWidth="1"/>
    <col min="7430" max="7430" width="21.44140625" style="16" hidden="1" customWidth="1"/>
    <col min="7431" max="7431" width="17.33203125" style="16" hidden="1" customWidth="1"/>
    <col min="7432" max="7432" width="22.88671875" style="16" hidden="1" customWidth="1"/>
    <col min="7433" max="7438" width="0" style="16" hidden="1" customWidth="1"/>
    <col min="7439" max="7680" width="0" style="16" hidden="1"/>
    <col min="7681" max="7681" width="8.109375" style="16" hidden="1" customWidth="1"/>
    <col min="7682" max="7682" width="8" style="16" hidden="1" customWidth="1"/>
    <col min="7683" max="7683" width="19.5546875" style="16" hidden="1" customWidth="1"/>
    <col min="7684" max="7684" width="18" style="16" hidden="1" customWidth="1"/>
    <col min="7685" max="7685" width="19.109375" style="16" hidden="1" customWidth="1"/>
    <col min="7686" max="7686" width="21.44140625" style="16" hidden="1" customWidth="1"/>
    <col min="7687" max="7687" width="17.33203125" style="16" hidden="1" customWidth="1"/>
    <col min="7688" max="7688" width="22.88671875" style="16" hidden="1" customWidth="1"/>
    <col min="7689" max="7694" width="0" style="16" hidden="1" customWidth="1"/>
    <col min="7695" max="7936" width="0" style="16" hidden="1"/>
    <col min="7937" max="7937" width="8.109375" style="16" hidden="1" customWidth="1"/>
    <col min="7938" max="7938" width="8" style="16" hidden="1" customWidth="1"/>
    <col min="7939" max="7939" width="19.5546875" style="16" hidden="1" customWidth="1"/>
    <col min="7940" max="7940" width="18" style="16" hidden="1" customWidth="1"/>
    <col min="7941" max="7941" width="19.109375" style="16" hidden="1" customWidth="1"/>
    <col min="7942" max="7942" width="21.44140625" style="16" hidden="1" customWidth="1"/>
    <col min="7943" max="7943" width="17.33203125" style="16" hidden="1" customWidth="1"/>
    <col min="7944" max="7944" width="22.88671875" style="16" hidden="1" customWidth="1"/>
    <col min="7945" max="7950" width="0" style="16" hidden="1" customWidth="1"/>
    <col min="7951" max="8192" width="0" style="16" hidden="1"/>
    <col min="8193" max="8193" width="8.109375" style="16" hidden="1" customWidth="1"/>
    <col min="8194" max="8194" width="8" style="16" hidden="1" customWidth="1"/>
    <col min="8195" max="8195" width="19.5546875" style="16" hidden="1" customWidth="1"/>
    <col min="8196" max="8196" width="18" style="16" hidden="1" customWidth="1"/>
    <col min="8197" max="8197" width="19.109375" style="16" hidden="1" customWidth="1"/>
    <col min="8198" max="8198" width="21.44140625" style="16" hidden="1" customWidth="1"/>
    <col min="8199" max="8199" width="17.33203125" style="16" hidden="1" customWidth="1"/>
    <col min="8200" max="8200" width="22.88671875" style="16" hidden="1" customWidth="1"/>
    <col min="8201" max="8206" width="0" style="16" hidden="1" customWidth="1"/>
    <col min="8207" max="8448" width="0" style="16" hidden="1"/>
    <col min="8449" max="8449" width="8.109375" style="16" hidden="1" customWidth="1"/>
    <col min="8450" max="8450" width="8" style="16" hidden="1" customWidth="1"/>
    <col min="8451" max="8451" width="19.5546875" style="16" hidden="1" customWidth="1"/>
    <col min="8452" max="8452" width="18" style="16" hidden="1" customWidth="1"/>
    <col min="8453" max="8453" width="19.109375" style="16" hidden="1" customWidth="1"/>
    <col min="8454" max="8454" width="21.44140625" style="16" hidden="1" customWidth="1"/>
    <col min="8455" max="8455" width="17.33203125" style="16" hidden="1" customWidth="1"/>
    <col min="8456" max="8456" width="22.88671875" style="16" hidden="1" customWidth="1"/>
    <col min="8457" max="8462" width="0" style="16" hidden="1" customWidth="1"/>
    <col min="8463" max="8704" width="0" style="16" hidden="1"/>
    <col min="8705" max="8705" width="8.109375" style="16" hidden="1" customWidth="1"/>
    <col min="8706" max="8706" width="8" style="16" hidden="1" customWidth="1"/>
    <col min="8707" max="8707" width="19.5546875" style="16" hidden="1" customWidth="1"/>
    <col min="8708" max="8708" width="18" style="16" hidden="1" customWidth="1"/>
    <col min="8709" max="8709" width="19.109375" style="16" hidden="1" customWidth="1"/>
    <col min="8710" max="8710" width="21.44140625" style="16" hidden="1" customWidth="1"/>
    <col min="8711" max="8711" width="17.33203125" style="16" hidden="1" customWidth="1"/>
    <col min="8712" max="8712" width="22.88671875" style="16" hidden="1" customWidth="1"/>
    <col min="8713" max="8718" width="0" style="16" hidden="1" customWidth="1"/>
    <col min="8719" max="8960" width="0" style="16" hidden="1"/>
    <col min="8961" max="8961" width="8.109375" style="16" hidden="1" customWidth="1"/>
    <col min="8962" max="8962" width="8" style="16" hidden="1" customWidth="1"/>
    <col min="8963" max="8963" width="19.5546875" style="16" hidden="1" customWidth="1"/>
    <col min="8964" max="8964" width="18" style="16" hidden="1" customWidth="1"/>
    <col min="8965" max="8965" width="19.109375" style="16" hidden="1" customWidth="1"/>
    <col min="8966" max="8966" width="21.44140625" style="16" hidden="1" customWidth="1"/>
    <col min="8967" max="8967" width="17.33203125" style="16" hidden="1" customWidth="1"/>
    <col min="8968" max="8968" width="22.88671875" style="16" hidden="1" customWidth="1"/>
    <col min="8969" max="8974" width="0" style="16" hidden="1" customWidth="1"/>
    <col min="8975" max="9216" width="0" style="16" hidden="1"/>
    <col min="9217" max="9217" width="8.109375" style="16" hidden="1" customWidth="1"/>
    <col min="9218" max="9218" width="8" style="16" hidden="1" customWidth="1"/>
    <col min="9219" max="9219" width="19.5546875" style="16" hidden="1" customWidth="1"/>
    <col min="9220" max="9220" width="18" style="16" hidden="1" customWidth="1"/>
    <col min="9221" max="9221" width="19.109375" style="16" hidden="1" customWidth="1"/>
    <col min="9222" max="9222" width="21.44140625" style="16" hidden="1" customWidth="1"/>
    <col min="9223" max="9223" width="17.33203125" style="16" hidden="1" customWidth="1"/>
    <col min="9224" max="9224" width="22.88671875" style="16" hidden="1" customWidth="1"/>
    <col min="9225" max="9230" width="0" style="16" hidden="1" customWidth="1"/>
    <col min="9231" max="9472" width="0" style="16" hidden="1"/>
    <col min="9473" max="9473" width="8.109375" style="16" hidden="1" customWidth="1"/>
    <col min="9474" max="9474" width="8" style="16" hidden="1" customWidth="1"/>
    <col min="9475" max="9475" width="19.5546875" style="16" hidden="1" customWidth="1"/>
    <col min="9476" max="9476" width="18" style="16" hidden="1" customWidth="1"/>
    <col min="9477" max="9477" width="19.109375" style="16" hidden="1" customWidth="1"/>
    <col min="9478" max="9478" width="21.44140625" style="16" hidden="1" customWidth="1"/>
    <col min="9479" max="9479" width="17.33203125" style="16" hidden="1" customWidth="1"/>
    <col min="9480" max="9480" width="22.88671875" style="16" hidden="1" customWidth="1"/>
    <col min="9481" max="9486" width="0" style="16" hidden="1" customWidth="1"/>
    <col min="9487" max="9728" width="0" style="16" hidden="1"/>
    <col min="9729" max="9729" width="8.109375" style="16" hidden="1" customWidth="1"/>
    <col min="9730" max="9730" width="8" style="16" hidden="1" customWidth="1"/>
    <col min="9731" max="9731" width="19.5546875" style="16" hidden="1" customWidth="1"/>
    <col min="9732" max="9732" width="18" style="16" hidden="1" customWidth="1"/>
    <col min="9733" max="9733" width="19.109375" style="16" hidden="1" customWidth="1"/>
    <col min="9734" max="9734" width="21.44140625" style="16" hidden="1" customWidth="1"/>
    <col min="9735" max="9735" width="17.33203125" style="16" hidden="1" customWidth="1"/>
    <col min="9736" max="9736" width="22.88671875" style="16" hidden="1" customWidth="1"/>
    <col min="9737" max="9742" width="0" style="16" hidden="1" customWidth="1"/>
    <col min="9743" max="9984" width="0" style="16" hidden="1"/>
    <col min="9985" max="9985" width="8.109375" style="16" hidden="1" customWidth="1"/>
    <col min="9986" max="9986" width="8" style="16" hidden="1" customWidth="1"/>
    <col min="9987" max="9987" width="19.5546875" style="16" hidden="1" customWidth="1"/>
    <col min="9988" max="9988" width="18" style="16" hidden="1" customWidth="1"/>
    <col min="9989" max="9989" width="19.109375" style="16" hidden="1" customWidth="1"/>
    <col min="9990" max="9990" width="21.44140625" style="16" hidden="1" customWidth="1"/>
    <col min="9991" max="9991" width="17.33203125" style="16" hidden="1" customWidth="1"/>
    <col min="9992" max="9992" width="22.88671875" style="16" hidden="1" customWidth="1"/>
    <col min="9993" max="9998" width="0" style="16" hidden="1" customWidth="1"/>
    <col min="9999" max="10240" width="0" style="16" hidden="1"/>
    <col min="10241" max="10241" width="8.109375" style="16" hidden="1" customWidth="1"/>
    <col min="10242" max="10242" width="8" style="16" hidden="1" customWidth="1"/>
    <col min="10243" max="10243" width="19.5546875" style="16" hidden="1" customWidth="1"/>
    <col min="10244" max="10244" width="18" style="16" hidden="1" customWidth="1"/>
    <col min="10245" max="10245" width="19.109375" style="16" hidden="1" customWidth="1"/>
    <col min="10246" max="10246" width="21.44140625" style="16" hidden="1" customWidth="1"/>
    <col min="10247" max="10247" width="17.33203125" style="16" hidden="1" customWidth="1"/>
    <col min="10248" max="10248" width="22.88671875" style="16" hidden="1" customWidth="1"/>
    <col min="10249" max="10254" width="0" style="16" hidden="1" customWidth="1"/>
    <col min="10255" max="10496" width="0" style="16" hidden="1"/>
    <col min="10497" max="10497" width="8.109375" style="16" hidden="1" customWidth="1"/>
    <col min="10498" max="10498" width="8" style="16" hidden="1" customWidth="1"/>
    <col min="10499" max="10499" width="19.5546875" style="16" hidden="1" customWidth="1"/>
    <col min="10500" max="10500" width="18" style="16" hidden="1" customWidth="1"/>
    <col min="10501" max="10501" width="19.109375" style="16" hidden="1" customWidth="1"/>
    <col min="10502" max="10502" width="21.44140625" style="16" hidden="1" customWidth="1"/>
    <col min="10503" max="10503" width="17.33203125" style="16" hidden="1" customWidth="1"/>
    <col min="10504" max="10504" width="22.88671875" style="16" hidden="1" customWidth="1"/>
    <col min="10505" max="10510" width="0" style="16" hidden="1" customWidth="1"/>
    <col min="10511" max="10752" width="0" style="16" hidden="1"/>
    <col min="10753" max="10753" width="8.109375" style="16" hidden="1" customWidth="1"/>
    <col min="10754" max="10754" width="8" style="16" hidden="1" customWidth="1"/>
    <col min="10755" max="10755" width="19.5546875" style="16" hidden="1" customWidth="1"/>
    <col min="10756" max="10756" width="18" style="16" hidden="1" customWidth="1"/>
    <col min="10757" max="10757" width="19.109375" style="16" hidden="1" customWidth="1"/>
    <col min="10758" max="10758" width="21.44140625" style="16" hidden="1" customWidth="1"/>
    <col min="10759" max="10759" width="17.33203125" style="16" hidden="1" customWidth="1"/>
    <col min="10760" max="10760" width="22.88671875" style="16" hidden="1" customWidth="1"/>
    <col min="10761" max="10766" width="0" style="16" hidden="1" customWidth="1"/>
    <col min="10767" max="11008" width="0" style="16" hidden="1"/>
    <col min="11009" max="11009" width="8.109375" style="16" hidden="1" customWidth="1"/>
    <col min="11010" max="11010" width="8" style="16" hidden="1" customWidth="1"/>
    <col min="11011" max="11011" width="19.5546875" style="16" hidden="1" customWidth="1"/>
    <col min="11012" max="11012" width="18" style="16" hidden="1" customWidth="1"/>
    <col min="11013" max="11013" width="19.109375" style="16" hidden="1" customWidth="1"/>
    <col min="11014" max="11014" width="21.44140625" style="16" hidden="1" customWidth="1"/>
    <col min="11015" max="11015" width="17.33203125" style="16" hidden="1" customWidth="1"/>
    <col min="11016" max="11016" width="22.88671875" style="16" hidden="1" customWidth="1"/>
    <col min="11017" max="11022" width="0" style="16" hidden="1" customWidth="1"/>
    <col min="11023" max="11264" width="0" style="16" hidden="1"/>
    <col min="11265" max="11265" width="8.109375" style="16" hidden="1" customWidth="1"/>
    <col min="11266" max="11266" width="8" style="16" hidden="1" customWidth="1"/>
    <col min="11267" max="11267" width="19.5546875" style="16" hidden="1" customWidth="1"/>
    <col min="11268" max="11268" width="18" style="16" hidden="1" customWidth="1"/>
    <col min="11269" max="11269" width="19.109375" style="16" hidden="1" customWidth="1"/>
    <col min="11270" max="11270" width="21.44140625" style="16" hidden="1" customWidth="1"/>
    <col min="11271" max="11271" width="17.33203125" style="16" hidden="1" customWidth="1"/>
    <col min="11272" max="11272" width="22.88671875" style="16" hidden="1" customWidth="1"/>
    <col min="11273" max="11278" width="0" style="16" hidden="1" customWidth="1"/>
    <col min="11279" max="11520" width="0" style="16" hidden="1"/>
    <col min="11521" max="11521" width="8.109375" style="16" hidden="1" customWidth="1"/>
    <col min="11522" max="11522" width="8" style="16" hidden="1" customWidth="1"/>
    <col min="11523" max="11523" width="19.5546875" style="16" hidden="1" customWidth="1"/>
    <col min="11524" max="11524" width="18" style="16" hidden="1" customWidth="1"/>
    <col min="11525" max="11525" width="19.109375" style="16" hidden="1" customWidth="1"/>
    <col min="11526" max="11526" width="21.44140625" style="16" hidden="1" customWidth="1"/>
    <col min="11527" max="11527" width="17.33203125" style="16" hidden="1" customWidth="1"/>
    <col min="11528" max="11528" width="22.88671875" style="16" hidden="1" customWidth="1"/>
    <col min="11529" max="11534" width="0" style="16" hidden="1" customWidth="1"/>
    <col min="11535" max="11776" width="0" style="16" hidden="1"/>
    <col min="11777" max="11777" width="8.109375" style="16" hidden="1" customWidth="1"/>
    <col min="11778" max="11778" width="8" style="16" hidden="1" customWidth="1"/>
    <col min="11779" max="11779" width="19.5546875" style="16" hidden="1" customWidth="1"/>
    <col min="11780" max="11780" width="18" style="16" hidden="1" customWidth="1"/>
    <col min="11781" max="11781" width="19.109375" style="16" hidden="1" customWidth="1"/>
    <col min="11782" max="11782" width="21.44140625" style="16" hidden="1" customWidth="1"/>
    <col min="11783" max="11783" width="17.33203125" style="16" hidden="1" customWidth="1"/>
    <col min="11784" max="11784" width="22.88671875" style="16" hidden="1" customWidth="1"/>
    <col min="11785" max="11790" width="0" style="16" hidden="1" customWidth="1"/>
    <col min="11791" max="12032" width="0" style="16" hidden="1"/>
    <col min="12033" max="12033" width="8.109375" style="16" hidden="1" customWidth="1"/>
    <col min="12034" max="12034" width="8" style="16" hidden="1" customWidth="1"/>
    <col min="12035" max="12035" width="19.5546875" style="16" hidden="1" customWidth="1"/>
    <col min="12036" max="12036" width="18" style="16" hidden="1" customWidth="1"/>
    <col min="12037" max="12037" width="19.109375" style="16" hidden="1" customWidth="1"/>
    <col min="12038" max="12038" width="21.44140625" style="16" hidden="1" customWidth="1"/>
    <col min="12039" max="12039" width="17.33203125" style="16" hidden="1" customWidth="1"/>
    <col min="12040" max="12040" width="22.88671875" style="16" hidden="1" customWidth="1"/>
    <col min="12041" max="12046" width="0" style="16" hidden="1" customWidth="1"/>
    <col min="12047" max="12288" width="0" style="16" hidden="1"/>
    <col min="12289" max="12289" width="8.109375" style="16" hidden="1" customWidth="1"/>
    <col min="12290" max="12290" width="8" style="16" hidden="1" customWidth="1"/>
    <col min="12291" max="12291" width="19.5546875" style="16" hidden="1" customWidth="1"/>
    <col min="12292" max="12292" width="18" style="16" hidden="1" customWidth="1"/>
    <col min="12293" max="12293" width="19.109375" style="16" hidden="1" customWidth="1"/>
    <col min="12294" max="12294" width="21.44140625" style="16" hidden="1" customWidth="1"/>
    <col min="12295" max="12295" width="17.33203125" style="16" hidden="1" customWidth="1"/>
    <col min="12296" max="12296" width="22.88671875" style="16" hidden="1" customWidth="1"/>
    <col min="12297" max="12302" width="0" style="16" hidden="1" customWidth="1"/>
    <col min="12303" max="12544" width="0" style="16" hidden="1"/>
    <col min="12545" max="12545" width="8.109375" style="16" hidden="1" customWidth="1"/>
    <col min="12546" max="12546" width="8" style="16" hidden="1" customWidth="1"/>
    <col min="12547" max="12547" width="19.5546875" style="16" hidden="1" customWidth="1"/>
    <col min="12548" max="12548" width="18" style="16" hidden="1" customWidth="1"/>
    <col min="12549" max="12549" width="19.109375" style="16" hidden="1" customWidth="1"/>
    <col min="12550" max="12550" width="21.44140625" style="16" hidden="1" customWidth="1"/>
    <col min="12551" max="12551" width="17.33203125" style="16" hidden="1" customWidth="1"/>
    <col min="12552" max="12552" width="22.88671875" style="16" hidden="1" customWidth="1"/>
    <col min="12553" max="12558" width="0" style="16" hidden="1" customWidth="1"/>
    <col min="12559" max="12800" width="0" style="16" hidden="1"/>
    <col min="12801" max="12801" width="8.109375" style="16" hidden="1" customWidth="1"/>
    <col min="12802" max="12802" width="8" style="16" hidden="1" customWidth="1"/>
    <col min="12803" max="12803" width="19.5546875" style="16" hidden="1" customWidth="1"/>
    <col min="12804" max="12804" width="18" style="16" hidden="1" customWidth="1"/>
    <col min="12805" max="12805" width="19.109375" style="16" hidden="1" customWidth="1"/>
    <col min="12806" max="12806" width="21.44140625" style="16" hidden="1" customWidth="1"/>
    <col min="12807" max="12807" width="17.33203125" style="16" hidden="1" customWidth="1"/>
    <col min="12808" max="12808" width="22.88671875" style="16" hidden="1" customWidth="1"/>
    <col min="12809" max="12814" width="0" style="16" hidden="1" customWidth="1"/>
    <col min="12815" max="13056" width="0" style="16" hidden="1"/>
    <col min="13057" max="13057" width="8.109375" style="16" hidden="1" customWidth="1"/>
    <col min="13058" max="13058" width="8" style="16" hidden="1" customWidth="1"/>
    <col min="13059" max="13059" width="19.5546875" style="16" hidden="1" customWidth="1"/>
    <col min="13060" max="13060" width="18" style="16" hidden="1" customWidth="1"/>
    <col min="13061" max="13061" width="19.109375" style="16" hidden="1" customWidth="1"/>
    <col min="13062" max="13062" width="21.44140625" style="16" hidden="1" customWidth="1"/>
    <col min="13063" max="13063" width="17.33203125" style="16" hidden="1" customWidth="1"/>
    <col min="13064" max="13064" width="22.88671875" style="16" hidden="1" customWidth="1"/>
    <col min="13065" max="13070" width="0" style="16" hidden="1" customWidth="1"/>
    <col min="13071" max="13312" width="0" style="16" hidden="1"/>
    <col min="13313" max="13313" width="8.109375" style="16" hidden="1" customWidth="1"/>
    <col min="13314" max="13314" width="8" style="16" hidden="1" customWidth="1"/>
    <col min="13315" max="13315" width="19.5546875" style="16" hidden="1" customWidth="1"/>
    <col min="13316" max="13316" width="18" style="16" hidden="1" customWidth="1"/>
    <col min="13317" max="13317" width="19.109375" style="16" hidden="1" customWidth="1"/>
    <col min="13318" max="13318" width="21.44140625" style="16" hidden="1" customWidth="1"/>
    <col min="13319" max="13319" width="17.33203125" style="16" hidden="1" customWidth="1"/>
    <col min="13320" max="13320" width="22.88671875" style="16" hidden="1" customWidth="1"/>
    <col min="13321" max="13326" width="0" style="16" hidden="1" customWidth="1"/>
    <col min="13327" max="13568" width="0" style="16" hidden="1"/>
    <col min="13569" max="13569" width="8.109375" style="16" hidden="1" customWidth="1"/>
    <col min="13570" max="13570" width="8" style="16" hidden="1" customWidth="1"/>
    <col min="13571" max="13571" width="19.5546875" style="16" hidden="1" customWidth="1"/>
    <col min="13572" max="13572" width="18" style="16" hidden="1" customWidth="1"/>
    <col min="13573" max="13573" width="19.109375" style="16" hidden="1" customWidth="1"/>
    <col min="13574" max="13574" width="21.44140625" style="16" hidden="1" customWidth="1"/>
    <col min="13575" max="13575" width="17.33203125" style="16" hidden="1" customWidth="1"/>
    <col min="13576" max="13576" width="22.88671875" style="16" hidden="1" customWidth="1"/>
    <col min="13577" max="13582" width="0" style="16" hidden="1" customWidth="1"/>
    <col min="13583" max="13824" width="0" style="16" hidden="1"/>
    <col min="13825" max="13825" width="8.109375" style="16" hidden="1" customWidth="1"/>
    <col min="13826" max="13826" width="8" style="16" hidden="1" customWidth="1"/>
    <col min="13827" max="13827" width="19.5546875" style="16" hidden="1" customWidth="1"/>
    <col min="13828" max="13828" width="18" style="16" hidden="1" customWidth="1"/>
    <col min="13829" max="13829" width="19.109375" style="16" hidden="1" customWidth="1"/>
    <col min="13830" max="13830" width="21.44140625" style="16" hidden="1" customWidth="1"/>
    <col min="13831" max="13831" width="17.33203125" style="16" hidden="1" customWidth="1"/>
    <col min="13832" max="13832" width="22.88671875" style="16" hidden="1" customWidth="1"/>
    <col min="13833" max="13838" width="0" style="16" hidden="1" customWidth="1"/>
    <col min="13839" max="14080" width="0" style="16" hidden="1"/>
    <col min="14081" max="14081" width="8.109375" style="16" hidden="1" customWidth="1"/>
    <col min="14082" max="14082" width="8" style="16" hidden="1" customWidth="1"/>
    <col min="14083" max="14083" width="19.5546875" style="16" hidden="1" customWidth="1"/>
    <col min="14084" max="14084" width="18" style="16" hidden="1" customWidth="1"/>
    <col min="14085" max="14085" width="19.109375" style="16" hidden="1" customWidth="1"/>
    <col min="14086" max="14086" width="21.44140625" style="16" hidden="1" customWidth="1"/>
    <col min="14087" max="14087" width="17.33203125" style="16" hidden="1" customWidth="1"/>
    <col min="14088" max="14088" width="22.88671875" style="16" hidden="1" customWidth="1"/>
    <col min="14089" max="14094" width="0" style="16" hidden="1" customWidth="1"/>
    <col min="14095" max="14336" width="0" style="16" hidden="1"/>
    <col min="14337" max="14337" width="8.109375" style="16" hidden="1" customWidth="1"/>
    <col min="14338" max="14338" width="8" style="16" hidden="1" customWidth="1"/>
    <col min="14339" max="14339" width="19.5546875" style="16" hidden="1" customWidth="1"/>
    <col min="14340" max="14340" width="18" style="16" hidden="1" customWidth="1"/>
    <col min="14341" max="14341" width="19.109375" style="16" hidden="1" customWidth="1"/>
    <col min="14342" max="14342" width="21.44140625" style="16" hidden="1" customWidth="1"/>
    <col min="14343" max="14343" width="17.33203125" style="16" hidden="1" customWidth="1"/>
    <col min="14344" max="14344" width="22.88671875" style="16" hidden="1" customWidth="1"/>
    <col min="14345" max="14350" width="0" style="16" hidden="1" customWidth="1"/>
    <col min="14351" max="14592" width="0" style="16" hidden="1"/>
    <col min="14593" max="14593" width="8.109375" style="16" hidden="1" customWidth="1"/>
    <col min="14594" max="14594" width="8" style="16" hidden="1" customWidth="1"/>
    <col min="14595" max="14595" width="19.5546875" style="16" hidden="1" customWidth="1"/>
    <col min="14596" max="14596" width="18" style="16" hidden="1" customWidth="1"/>
    <col min="14597" max="14597" width="19.109375" style="16" hidden="1" customWidth="1"/>
    <col min="14598" max="14598" width="21.44140625" style="16" hidden="1" customWidth="1"/>
    <col min="14599" max="14599" width="17.33203125" style="16" hidden="1" customWidth="1"/>
    <col min="14600" max="14600" width="22.88671875" style="16" hidden="1" customWidth="1"/>
    <col min="14601" max="14606" width="0" style="16" hidden="1" customWidth="1"/>
    <col min="14607" max="14848" width="0" style="16" hidden="1"/>
    <col min="14849" max="14849" width="8.109375" style="16" hidden="1" customWidth="1"/>
    <col min="14850" max="14850" width="8" style="16" hidden="1" customWidth="1"/>
    <col min="14851" max="14851" width="19.5546875" style="16" hidden="1" customWidth="1"/>
    <col min="14852" max="14852" width="18" style="16" hidden="1" customWidth="1"/>
    <col min="14853" max="14853" width="19.109375" style="16" hidden="1" customWidth="1"/>
    <col min="14854" max="14854" width="21.44140625" style="16" hidden="1" customWidth="1"/>
    <col min="14855" max="14855" width="17.33203125" style="16" hidden="1" customWidth="1"/>
    <col min="14856" max="14856" width="22.88671875" style="16" hidden="1" customWidth="1"/>
    <col min="14857" max="14862" width="0" style="16" hidden="1" customWidth="1"/>
    <col min="14863" max="15104" width="0" style="16" hidden="1"/>
    <col min="15105" max="15105" width="8.109375" style="16" hidden="1" customWidth="1"/>
    <col min="15106" max="15106" width="8" style="16" hidden="1" customWidth="1"/>
    <col min="15107" max="15107" width="19.5546875" style="16" hidden="1" customWidth="1"/>
    <col min="15108" max="15108" width="18" style="16" hidden="1" customWidth="1"/>
    <col min="15109" max="15109" width="19.109375" style="16" hidden="1" customWidth="1"/>
    <col min="15110" max="15110" width="21.44140625" style="16" hidden="1" customWidth="1"/>
    <col min="15111" max="15111" width="17.33203125" style="16" hidden="1" customWidth="1"/>
    <col min="15112" max="15112" width="22.88671875" style="16" hidden="1" customWidth="1"/>
    <col min="15113" max="15118" width="0" style="16" hidden="1" customWidth="1"/>
    <col min="15119" max="15360" width="0" style="16" hidden="1"/>
    <col min="15361" max="15361" width="8.109375" style="16" hidden="1" customWidth="1"/>
    <col min="15362" max="15362" width="8" style="16" hidden="1" customWidth="1"/>
    <col min="15363" max="15363" width="19.5546875" style="16" hidden="1" customWidth="1"/>
    <col min="15364" max="15364" width="18" style="16" hidden="1" customWidth="1"/>
    <col min="15365" max="15365" width="19.109375" style="16" hidden="1" customWidth="1"/>
    <col min="15366" max="15366" width="21.44140625" style="16" hidden="1" customWidth="1"/>
    <col min="15367" max="15367" width="17.33203125" style="16" hidden="1" customWidth="1"/>
    <col min="15368" max="15368" width="22.88671875" style="16" hidden="1" customWidth="1"/>
    <col min="15369" max="15374" width="0" style="16" hidden="1" customWidth="1"/>
    <col min="15375" max="15616" width="0" style="16" hidden="1"/>
    <col min="15617" max="15617" width="8.109375" style="16" hidden="1" customWidth="1"/>
    <col min="15618" max="15618" width="8" style="16" hidden="1" customWidth="1"/>
    <col min="15619" max="15619" width="19.5546875" style="16" hidden="1" customWidth="1"/>
    <col min="15620" max="15620" width="18" style="16" hidden="1" customWidth="1"/>
    <col min="15621" max="15621" width="19.109375" style="16" hidden="1" customWidth="1"/>
    <col min="15622" max="15622" width="21.44140625" style="16" hidden="1" customWidth="1"/>
    <col min="15623" max="15623" width="17.33203125" style="16" hidden="1" customWidth="1"/>
    <col min="15624" max="15624" width="22.88671875" style="16" hidden="1" customWidth="1"/>
    <col min="15625" max="15630" width="0" style="16" hidden="1" customWidth="1"/>
    <col min="15631" max="15872" width="0" style="16" hidden="1"/>
    <col min="15873" max="15873" width="8.109375" style="16" hidden="1" customWidth="1"/>
    <col min="15874" max="15874" width="8" style="16" hidden="1" customWidth="1"/>
    <col min="15875" max="15875" width="19.5546875" style="16" hidden="1" customWidth="1"/>
    <col min="15876" max="15876" width="18" style="16" hidden="1" customWidth="1"/>
    <col min="15877" max="15877" width="19.109375" style="16" hidden="1" customWidth="1"/>
    <col min="15878" max="15878" width="21.44140625" style="16" hidden="1" customWidth="1"/>
    <col min="15879" max="15879" width="17.33203125" style="16" hidden="1" customWidth="1"/>
    <col min="15880" max="15880" width="22.88671875" style="16" hidden="1" customWidth="1"/>
    <col min="15881" max="15886" width="0" style="16" hidden="1" customWidth="1"/>
    <col min="15887" max="16128" width="0" style="16" hidden="1"/>
    <col min="16129" max="16129" width="8.109375" style="16" hidden="1" customWidth="1"/>
    <col min="16130" max="16130" width="8" style="16" hidden="1" customWidth="1"/>
    <col min="16131" max="16131" width="19.5546875" style="16" hidden="1" customWidth="1"/>
    <col min="16132" max="16132" width="18" style="16" hidden="1" customWidth="1"/>
    <col min="16133" max="16133" width="19.109375" style="16" hidden="1" customWidth="1"/>
    <col min="16134" max="16134" width="21.44140625" style="16" hidden="1" customWidth="1"/>
    <col min="16135" max="16135" width="17.33203125" style="16" hidden="1" customWidth="1"/>
    <col min="16136" max="16136" width="22.88671875" style="16" hidden="1" customWidth="1"/>
    <col min="16137" max="16142" width="0" style="16" hidden="1" customWidth="1"/>
    <col min="16143" max="16384" width="0" style="16" hidden="1"/>
  </cols>
  <sheetData>
    <row r="1" spans="1:8" s="17" customFormat="1" ht="15" customHeight="1" x14ac:dyDescent="0.25">
      <c r="A1" s="335" t="s">
        <v>517</v>
      </c>
      <c r="B1" s="198"/>
      <c r="C1" s="199"/>
      <c r="D1" s="200"/>
      <c r="E1" s="200"/>
      <c r="F1" s="200"/>
      <c r="G1" s="201"/>
      <c r="H1" s="16"/>
    </row>
    <row r="2" spans="1:8" s="17" customFormat="1" ht="22.95" customHeight="1" x14ac:dyDescent="0.4">
      <c r="A2" s="16"/>
      <c r="B2" s="202"/>
      <c r="C2" s="189"/>
      <c r="D2" s="188"/>
      <c r="E2" s="190"/>
      <c r="F2" s="188"/>
      <c r="G2" s="203" t="s">
        <v>320</v>
      </c>
      <c r="H2" s="16"/>
    </row>
    <row r="3" spans="1:8" s="17" customFormat="1" ht="15" customHeight="1" x14ac:dyDescent="0.3">
      <c r="A3" s="16"/>
      <c r="B3" s="202"/>
      <c r="C3" s="190"/>
      <c r="D3" s="190"/>
      <c r="E3" s="188"/>
      <c r="F3" s="188"/>
      <c r="G3" s="204"/>
      <c r="H3" s="16"/>
    </row>
    <row r="4" spans="1:8" s="17" customFormat="1" ht="15" customHeight="1" x14ac:dyDescent="0.3">
      <c r="A4" s="16"/>
      <c r="B4" s="205"/>
      <c r="C4" s="191"/>
      <c r="D4" s="191"/>
      <c r="E4" s="192"/>
      <c r="F4" s="192"/>
      <c r="G4" s="206"/>
      <c r="H4" s="16"/>
    </row>
    <row r="5" spans="1:8" s="17" customFormat="1" ht="17.399999999999999" customHeight="1" x14ac:dyDescent="0.25">
      <c r="A5" s="16"/>
      <c r="B5" s="202"/>
      <c r="C5" s="552" t="s">
        <v>401</v>
      </c>
      <c r="D5" s="553"/>
      <c r="E5" s="553"/>
      <c r="F5" s="553"/>
      <c r="G5" s="554"/>
      <c r="H5" s="16"/>
    </row>
    <row r="6" spans="1:8" s="17" customFormat="1" ht="15" customHeight="1" x14ac:dyDescent="0.25">
      <c r="A6" s="16"/>
      <c r="B6" s="207"/>
      <c r="C6" s="193"/>
      <c r="D6" s="194"/>
      <c r="E6" s="194"/>
      <c r="F6" s="194"/>
      <c r="G6" s="208"/>
      <c r="H6" s="16"/>
    </row>
    <row r="7" spans="1:8" s="17" customFormat="1" ht="96.6" customHeight="1" x14ac:dyDescent="0.25">
      <c r="A7" s="16"/>
      <c r="B7" s="209" t="s">
        <v>323</v>
      </c>
      <c r="C7" s="555" t="s">
        <v>324</v>
      </c>
      <c r="D7" s="556"/>
      <c r="E7" s="556"/>
      <c r="F7" s="556"/>
      <c r="G7" s="557"/>
      <c r="H7" s="16"/>
    </row>
    <row r="8" spans="1:8" s="17" customFormat="1" ht="15" customHeight="1" x14ac:dyDescent="0.25">
      <c r="A8" s="16"/>
      <c r="B8" s="210" t="s">
        <v>325</v>
      </c>
      <c r="C8" s="558" t="s">
        <v>86</v>
      </c>
      <c r="D8" s="558"/>
      <c r="E8" s="558"/>
      <c r="F8" s="558"/>
      <c r="G8" s="559"/>
      <c r="H8" s="16"/>
    </row>
    <row r="9" spans="1:8" s="17" customFormat="1" ht="15" customHeight="1" x14ac:dyDescent="0.25">
      <c r="A9" s="16"/>
      <c r="B9" s="211" t="s">
        <v>95</v>
      </c>
      <c r="C9" s="560" t="s">
        <v>326</v>
      </c>
      <c r="D9" s="561"/>
      <c r="E9" s="561"/>
      <c r="F9" s="561"/>
      <c r="G9" s="562"/>
      <c r="H9" s="16"/>
    </row>
    <row r="10" spans="1:8" s="17" customFormat="1" ht="15" customHeight="1" x14ac:dyDescent="0.25">
      <c r="A10" s="16"/>
      <c r="B10" s="211" t="s">
        <v>168</v>
      </c>
      <c r="C10" s="561" t="s">
        <v>327</v>
      </c>
      <c r="D10" s="561"/>
      <c r="E10" s="561"/>
      <c r="F10" s="561"/>
      <c r="G10" s="562"/>
      <c r="H10" s="16"/>
    </row>
    <row r="11" spans="1:8" s="17" customFormat="1" ht="15" customHeight="1" x14ac:dyDescent="0.25">
      <c r="A11" s="16"/>
      <c r="B11" s="212" t="s">
        <v>96</v>
      </c>
      <c r="C11" s="535" t="s">
        <v>328</v>
      </c>
      <c r="D11" s="535"/>
      <c r="E11" s="535"/>
      <c r="F11" s="535"/>
      <c r="G11" s="536"/>
      <c r="H11" s="16"/>
    </row>
    <row r="12" spans="1:8" s="17" customFormat="1" ht="15" customHeight="1" x14ac:dyDescent="0.25">
      <c r="A12" s="16"/>
      <c r="B12" s="212" t="s">
        <v>169</v>
      </c>
      <c r="C12" s="535" t="s">
        <v>329</v>
      </c>
      <c r="D12" s="535"/>
      <c r="E12" s="535"/>
      <c r="F12" s="535"/>
      <c r="G12" s="536"/>
      <c r="H12" s="16"/>
    </row>
    <row r="13" spans="1:8" s="17" customFormat="1" ht="44.25" customHeight="1" x14ac:dyDescent="0.25">
      <c r="A13" s="16"/>
      <c r="B13" s="213" t="s">
        <v>97</v>
      </c>
      <c r="C13" s="542" t="s">
        <v>481</v>
      </c>
      <c r="D13" s="547"/>
      <c r="E13" s="547"/>
      <c r="F13" s="547"/>
      <c r="G13" s="548"/>
      <c r="H13" s="16"/>
    </row>
    <row r="14" spans="1:8" s="17" customFormat="1" ht="55.95" customHeight="1" x14ac:dyDescent="0.25">
      <c r="A14" s="16"/>
      <c r="B14" s="214" t="s">
        <v>170</v>
      </c>
      <c r="C14" s="542" t="s">
        <v>504</v>
      </c>
      <c r="D14" s="547"/>
      <c r="E14" s="547"/>
      <c r="F14" s="547"/>
      <c r="G14" s="548"/>
      <c r="H14" s="16"/>
    </row>
    <row r="15" spans="1:8" s="17" customFormat="1" ht="15" customHeight="1" x14ac:dyDescent="0.25">
      <c r="A15" s="16"/>
      <c r="B15" s="215">
        <v>1.2</v>
      </c>
      <c r="C15" s="549" t="s">
        <v>491</v>
      </c>
      <c r="D15" s="540"/>
      <c r="E15" s="540"/>
      <c r="F15" s="540"/>
      <c r="G15" s="541"/>
      <c r="H15" s="16"/>
    </row>
    <row r="16" spans="1:8" ht="37.5" customHeight="1" x14ac:dyDescent="0.25">
      <c r="B16" s="213" t="s">
        <v>158</v>
      </c>
      <c r="C16" s="550" t="s">
        <v>496</v>
      </c>
      <c r="D16" s="545"/>
      <c r="E16" s="545"/>
      <c r="F16" s="545"/>
      <c r="G16" s="546"/>
    </row>
    <row r="17" spans="2:7" ht="29.25" customHeight="1" x14ac:dyDescent="0.25">
      <c r="B17" s="213" t="s">
        <v>159</v>
      </c>
      <c r="C17" s="550" t="s">
        <v>497</v>
      </c>
      <c r="D17" s="545"/>
      <c r="E17" s="545"/>
      <c r="F17" s="545"/>
      <c r="G17" s="546"/>
    </row>
    <row r="18" spans="2:7" ht="15.6" x14ac:dyDescent="0.25">
      <c r="B18" s="215">
        <v>1.3</v>
      </c>
      <c r="C18" s="195" t="s">
        <v>330</v>
      </c>
      <c r="D18" s="195"/>
      <c r="E18" s="196"/>
      <c r="F18" s="197"/>
      <c r="G18" s="216"/>
    </row>
    <row r="19" spans="2:7" ht="112.2" customHeight="1" x14ac:dyDescent="0.25">
      <c r="B19" s="217"/>
      <c r="C19" s="551" t="s">
        <v>482</v>
      </c>
      <c r="D19" s="545"/>
      <c r="E19" s="545"/>
      <c r="F19" s="545"/>
      <c r="G19" s="546"/>
    </row>
    <row r="20" spans="2:7" ht="15.6" x14ac:dyDescent="0.25">
      <c r="B20" s="218">
        <v>2</v>
      </c>
      <c r="C20" s="549" t="s">
        <v>331</v>
      </c>
      <c r="D20" s="540"/>
      <c r="E20" s="540"/>
      <c r="F20" s="540"/>
      <c r="G20" s="541"/>
    </row>
    <row r="21" spans="2:7" ht="95.4" customHeight="1" x14ac:dyDescent="0.25">
      <c r="B21" s="213">
        <v>2.1</v>
      </c>
      <c r="C21" s="542" t="s">
        <v>332</v>
      </c>
      <c r="D21" s="533"/>
      <c r="E21" s="533"/>
      <c r="F21" s="533"/>
      <c r="G21" s="534"/>
    </row>
    <row r="22" spans="2:7" ht="15" customHeight="1" x14ac:dyDescent="0.25">
      <c r="B22" s="213">
        <v>2.2000000000000002</v>
      </c>
      <c r="C22" s="533" t="s">
        <v>333</v>
      </c>
      <c r="D22" s="533"/>
      <c r="E22" s="533"/>
      <c r="F22" s="533"/>
      <c r="G22" s="534"/>
    </row>
    <row r="23" spans="2:7" ht="16.2" customHeight="1" x14ac:dyDescent="0.25">
      <c r="B23" s="213">
        <v>2.2999999999999998</v>
      </c>
      <c r="C23" s="533" t="s">
        <v>334</v>
      </c>
      <c r="D23" s="533"/>
      <c r="E23" s="533"/>
      <c r="F23" s="533"/>
      <c r="G23" s="534"/>
    </row>
    <row r="24" spans="2:7" ht="54.6" customHeight="1" x14ac:dyDescent="0.25">
      <c r="B24" s="213">
        <v>2.4</v>
      </c>
      <c r="C24" s="533" t="s">
        <v>335</v>
      </c>
      <c r="D24" s="533"/>
      <c r="E24" s="533"/>
      <c r="F24" s="533"/>
      <c r="G24" s="534"/>
    </row>
    <row r="25" spans="2:7" x14ac:dyDescent="0.25">
      <c r="B25" s="213">
        <v>2.5</v>
      </c>
      <c r="C25" s="533" t="s">
        <v>336</v>
      </c>
      <c r="D25" s="533"/>
      <c r="E25" s="533"/>
      <c r="F25" s="533"/>
      <c r="G25" s="534"/>
    </row>
    <row r="26" spans="2:7" x14ac:dyDescent="0.25">
      <c r="B26" s="213">
        <v>2.6</v>
      </c>
      <c r="C26" s="533" t="s">
        <v>337</v>
      </c>
      <c r="D26" s="533"/>
      <c r="E26" s="533"/>
      <c r="F26" s="533"/>
      <c r="G26" s="534"/>
    </row>
    <row r="27" spans="2:7" x14ac:dyDescent="0.25">
      <c r="B27" s="213">
        <v>2.7</v>
      </c>
      <c r="C27" s="542" t="s">
        <v>483</v>
      </c>
      <c r="D27" s="533"/>
      <c r="E27" s="533"/>
      <c r="F27" s="533"/>
      <c r="G27" s="534"/>
    </row>
    <row r="28" spans="2:7" ht="28.2" customHeight="1" x14ac:dyDescent="0.25">
      <c r="B28" s="219">
        <v>2.8</v>
      </c>
      <c r="C28" s="543" t="s">
        <v>338</v>
      </c>
      <c r="D28" s="543"/>
      <c r="E28" s="543"/>
      <c r="F28" s="543"/>
      <c r="G28" s="544"/>
    </row>
    <row r="29" spans="2:7" x14ac:dyDescent="0.25">
      <c r="B29" s="219">
        <v>2.9</v>
      </c>
      <c r="C29" s="543" t="s">
        <v>339</v>
      </c>
      <c r="D29" s="543"/>
      <c r="E29" s="543"/>
      <c r="F29" s="543"/>
      <c r="G29" s="544"/>
    </row>
    <row r="30" spans="2:7" ht="15.6" x14ac:dyDescent="0.25">
      <c r="B30" s="215">
        <v>3.1</v>
      </c>
      <c r="C30" s="540" t="s">
        <v>340</v>
      </c>
      <c r="D30" s="540"/>
      <c r="E30" s="540"/>
      <c r="F30" s="540"/>
      <c r="G30" s="541"/>
    </row>
    <row r="31" spans="2:7" ht="85.95" customHeight="1" x14ac:dyDescent="0.25">
      <c r="B31" s="220"/>
      <c r="C31" s="545" t="s">
        <v>341</v>
      </c>
      <c r="D31" s="545"/>
      <c r="E31" s="545"/>
      <c r="F31" s="545"/>
      <c r="G31" s="546"/>
    </row>
    <row r="32" spans="2:7" x14ac:dyDescent="0.25">
      <c r="B32" s="219" t="s">
        <v>342</v>
      </c>
      <c r="C32" s="535" t="s">
        <v>343</v>
      </c>
      <c r="D32" s="535"/>
      <c r="E32" s="535"/>
      <c r="F32" s="535"/>
      <c r="G32" s="536"/>
    </row>
    <row r="33" spans="2:7" ht="54" customHeight="1" x14ac:dyDescent="0.25">
      <c r="B33" s="219" t="s">
        <v>11</v>
      </c>
      <c r="C33" s="533" t="s">
        <v>344</v>
      </c>
      <c r="D33" s="533"/>
      <c r="E33" s="533"/>
      <c r="F33" s="533"/>
      <c r="G33" s="534"/>
    </row>
    <row r="34" spans="2:7" ht="15.6" customHeight="1" x14ac:dyDescent="0.25">
      <c r="B34" s="219" t="s">
        <v>12</v>
      </c>
      <c r="C34" s="533" t="s">
        <v>383</v>
      </c>
      <c r="D34" s="533"/>
      <c r="E34" s="533"/>
      <c r="F34" s="533"/>
      <c r="G34" s="534"/>
    </row>
    <row r="35" spans="2:7" ht="27" customHeight="1" x14ac:dyDescent="0.25">
      <c r="B35" s="219" t="s">
        <v>13</v>
      </c>
      <c r="C35" s="542" t="s">
        <v>484</v>
      </c>
      <c r="D35" s="533"/>
      <c r="E35" s="533"/>
      <c r="F35" s="533"/>
      <c r="G35" s="534"/>
    </row>
    <row r="36" spans="2:7" x14ac:dyDescent="0.25">
      <c r="B36" s="219" t="s">
        <v>14</v>
      </c>
      <c r="C36" s="537" t="s">
        <v>485</v>
      </c>
      <c r="D36" s="535"/>
      <c r="E36" s="535"/>
      <c r="F36" s="535"/>
      <c r="G36" s="536"/>
    </row>
    <row r="37" spans="2:7" ht="27.6" customHeight="1" x14ac:dyDescent="0.25">
      <c r="B37" s="219" t="s">
        <v>15</v>
      </c>
      <c r="C37" s="533" t="s">
        <v>384</v>
      </c>
      <c r="D37" s="533"/>
      <c r="E37" s="533"/>
      <c r="F37" s="533"/>
      <c r="G37" s="534"/>
    </row>
    <row r="38" spans="2:7" x14ac:dyDescent="0.25">
      <c r="B38" s="219" t="s">
        <v>16</v>
      </c>
      <c r="C38" s="533" t="s">
        <v>385</v>
      </c>
      <c r="D38" s="533"/>
      <c r="E38" s="533"/>
      <c r="F38" s="533"/>
      <c r="G38" s="534"/>
    </row>
    <row r="39" spans="2:7" ht="27" customHeight="1" x14ac:dyDescent="0.25">
      <c r="B39" s="219" t="s">
        <v>17</v>
      </c>
      <c r="C39" s="533" t="s">
        <v>386</v>
      </c>
      <c r="D39" s="533"/>
      <c r="E39" s="533"/>
      <c r="F39" s="533"/>
      <c r="G39" s="534"/>
    </row>
    <row r="40" spans="2:7" ht="15.6" x14ac:dyDescent="0.25">
      <c r="B40" s="215">
        <v>3.2</v>
      </c>
      <c r="C40" s="540" t="s">
        <v>345</v>
      </c>
      <c r="D40" s="540"/>
      <c r="E40" s="540"/>
      <c r="F40" s="540"/>
      <c r="G40" s="541"/>
    </row>
    <row r="41" spans="2:7" x14ac:dyDescent="0.25">
      <c r="B41" s="219" t="s">
        <v>346</v>
      </c>
      <c r="C41" s="535" t="s">
        <v>347</v>
      </c>
      <c r="D41" s="535"/>
      <c r="E41" s="535"/>
      <c r="F41" s="535"/>
      <c r="G41" s="536"/>
    </row>
    <row r="42" spans="2:7" x14ac:dyDescent="0.25">
      <c r="B42" s="219" t="s">
        <v>18</v>
      </c>
      <c r="C42" s="535" t="s">
        <v>387</v>
      </c>
      <c r="D42" s="535"/>
      <c r="E42" s="535"/>
      <c r="F42" s="535"/>
      <c r="G42" s="536"/>
    </row>
    <row r="43" spans="2:7" ht="67.95" customHeight="1" x14ac:dyDescent="0.25">
      <c r="B43" s="219" t="s">
        <v>19</v>
      </c>
      <c r="C43" s="542" t="s">
        <v>486</v>
      </c>
      <c r="D43" s="533"/>
      <c r="E43" s="533"/>
      <c r="F43" s="533"/>
      <c r="G43" s="534"/>
    </row>
    <row r="44" spans="2:7" ht="80.400000000000006" customHeight="1" x14ac:dyDescent="0.25">
      <c r="B44" s="219" t="s">
        <v>20</v>
      </c>
      <c r="C44" s="542" t="s">
        <v>505</v>
      </c>
      <c r="D44" s="533"/>
      <c r="E44" s="533"/>
      <c r="F44" s="533"/>
      <c r="G44" s="534"/>
    </row>
    <row r="45" spans="2:7" ht="42" customHeight="1" x14ac:dyDescent="0.25">
      <c r="B45" s="219" t="s">
        <v>21</v>
      </c>
      <c r="C45" s="542" t="s">
        <v>487</v>
      </c>
      <c r="D45" s="533"/>
      <c r="E45" s="533"/>
      <c r="F45" s="533"/>
      <c r="G45" s="534"/>
    </row>
    <row r="46" spans="2:7" ht="15" customHeight="1" x14ac:dyDescent="0.25">
      <c r="B46" s="219" t="s">
        <v>22</v>
      </c>
      <c r="C46" s="533" t="s">
        <v>348</v>
      </c>
      <c r="D46" s="533"/>
      <c r="E46" s="533"/>
      <c r="F46" s="533"/>
      <c r="G46" s="534"/>
    </row>
    <row r="47" spans="2:7" ht="54" customHeight="1" x14ac:dyDescent="0.25">
      <c r="B47" s="219" t="s">
        <v>23</v>
      </c>
      <c r="C47" s="533" t="s">
        <v>388</v>
      </c>
      <c r="D47" s="533"/>
      <c r="E47" s="533"/>
      <c r="F47" s="533"/>
      <c r="G47" s="534"/>
    </row>
    <row r="48" spans="2:7" ht="41.4" customHeight="1" x14ac:dyDescent="0.25">
      <c r="B48" s="219" t="s">
        <v>24</v>
      </c>
      <c r="C48" s="533" t="s">
        <v>389</v>
      </c>
      <c r="D48" s="533"/>
      <c r="E48" s="533"/>
      <c r="F48" s="533"/>
      <c r="G48" s="534"/>
    </row>
    <row r="49" spans="2:7" ht="27.6" customHeight="1" x14ac:dyDescent="0.25">
      <c r="B49" s="219" t="s">
        <v>25</v>
      </c>
      <c r="C49" s="533" t="s">
        <v>349</v>
      </c>
      <c r="D49" s="533"/>
      <c r="E49" s="533"/>
      <c r="F49" s="533"/>
      <c r="G49" s="534"/>
    </row>
    <row r="50" spans="2:7" ht="41.4" customHeight="1" x14ac:dyDescent="0.25">
      <c r="B50" s="219" t="s">
        <v>26</v>
      </c>
      <c r="C50" s="533" t="s">
        <v>390</v>
      </c>
      <c r="D50" s="533"/>
      <c r="E50" s="533"/>
      <c r="F50" s="533"/>
      <c r="G50" s="534"/>
    </row>
    <row r="51" spans="2:7" ht="15" customHeight="1" x14ac:dyDescent="0.25">
      <c r="B51" s="219" t="s">
        <v>27</v>
      </c>
      <c r="C51" s="533" t="s">
        <v>350</v>
      </c>
      <c r="D51" s="533"/>
      <c r="E51" s="533"/>
      <c r="F51" s="533"/>
      <c r="G51" s="534"/>
    </row>
    <row r="52" spans="2:7" x14ac:dyDescent="0.25">
      <c r="B52" s="219" t="s">
        <v>28</v>
      </c>
      <c r="C52" s="533" t="s">
        <v>351</v>
      </c>
      <c r="D52" s="533"/>
      <c r="E52" s="533"/>
      <c r="F52" s="533"/>
      <c r="G52" s="534"/>
    </row>
    <row r="53" spans="2:7" ht="15.6" x14ac:dyDescent="0.25">
      <c r="B53" s="215">
        <v>3.3</v>
      </c>
      <c r="C53" s="540" t="s">
        <v>352</v>
      </c>
      <c r="D53" s="540"/>
      <c r="E53" s="540"/>
      <c r="F53" s="540"/>
      <c r="G53" s="541"/>
    </row>
    <row r="54" spans="2:7" x14ac:dyDescent="0.25">
      <c r="B54" s="219" t="s">
        <v>353</v>
      </c>
      <c r="C54" s="535" t="s">
        <v>354</v>
      </c>
      <c r="D54" s="535"/>
      <c r="E54" s="535"/>
      <c r="F54" s="535"/>
      <c r="G54" s="536"/>
    </row>
    <row r="55" spans="2:7" x14ac:dyDescent="0.25">
      <c r="B55" s="219" t="s">
        <v>191</v>
      </c>
      <c r="C55" s="535" t="s">
        <v>355</v>
      </c>
      <c r="D55" s="535"/>
      <c r="E55" s="535"/>
      <c r="F55" s="535"/>
      <c r="G55" s="536"/>
    </row>
    <row r="56" spans="2:7" x14ac:dyDescent="0.25">
      <c r="B56" s="219" t="s">
        <v>192</v>
      </c>
      <c r="C56" s="535" t="s">
        <v>356</v>
      </c>
      <c r="D56" s="535"/>
      <c r="E56" s="535"/>
      <c r="F56" s="535"/>
      <c r="G56" s="536"/>
    </row>
    <row r="57" spans="2:7" x14ac:dyDescent="0.25">
      <c r="B57" s="219" t="s">
        <v>357</v>
      </c>
      <c r="C57" s="538" t="s">
        <v>358</v>
      </c>
      <c r="D57" s="538"/>
      <c r="E57" s="538"/>
      <c r="F57" s="538"/>
      <c r="G57" s="539"/>
    </row>
    <row r="58" spans="2:7" x14ac:dyDescent="0.25">
      <c r="B58" s="219" t="s">
        <v>194</v>
      </c>
      <c r="C58" s="535" t="s">
        <v>359</v>
      </c>
      <c r="D58" s="535"/>
      <c r="E58" s="535"/>
      <c r="F58" s="535"/>
      <c r="G58" s="536"/>
    </row>
    <row r="59" spans="2:7" x14ac:dyDescent="0.25">
      <c r="B59" s="219" t="s">
        <v>195</v>
      </c>
      <c r="C59" s="535" t="s">
        <v>360</v>
      </c>
      <c r="D59" s="535"/>
      <c r="E59" s="535"/>
      <c r="F59" s="535"/>
      <c r="G59" s="536"/>
    </row>
    <row r="60" spans="2:7" x14ac:dyDescent="0.25">
      <c r="B60" s="219" t="s">
        <v>196</v>
      </c>
      <c r="C60" s="535" t="s">
        <v>361</v>
      </c>
      <c r="D60" s="535"/>
      <c r="E60" s="535"/>
      <c r="F60" s="535"/>
      <c r="G60" s="536"/>
    </row>
    <row r="61" spans="2:7" x14ac:dyDescent="0.25">
      <c r="B61" s="219" t="s">
        <v>197</v>
      </c>
      <c r="C61" s="535" t="s">
        <v>362</v>
      </c>
      <c r="D61" s="535"/>
      <c r="E61" s="535"/>
      <c r="F61" s="535"/>
      <c r="G61" s="536"/>
    </row>
    <row r="62" spans="2:7" x14ac:dyDescent="0.25">
      <c r="B62" s="219" t="s">
        <v>198</v>
      </c>
      <c r="C62" s="535" t="s">
        <v>363</v>
      </c>
      <c r="D62" s="535"/>
      <c r="E62" s="535"/>
      <c r="F62" s="535"/>
      <c r="G62" s="536"/>
    </row>
    <row r="63" spans="2:7" x14ac:dyDescent="0.25">
      <c r="B63" s="219" t="s">
        <v>199</v>
      </c>
      <c r="C63" s="535" t="s">
        <v>364</v>
      </c>
      <c r="D63" s="535"/>
      <c r="E63" s="535"/>
      <c r="F63" s="535"/>
      <c r="G63" s="536"/>
    </row>
    <row r="64" spans="2:7" x14ac:dyDescent="0.25">
      <c r="B64" s="219" t="s">
        <v>200</v>
      </c>
      <c r="C64" s="535" t="s">
        <v>365</v>
      </c>
      <c r="D64" s="535"/>
      <c r="E64" s="535"/>
      <c r="F64" s="535"/>
      <c r="G64" s="536"/>
    </row>
    <row r="65" spans="2:7" ht="28.95" customHeight="1" x14ac:dyDescent="0.25">
      <c r="B65" s="219" t="s">
        <v>201</v>
      </c>
      <c r="C65" s="533" t="s">
        <v>391</v>
      </c>
      <c r="D65" s="533"/>
      <c r="E65" s="533"/>
      <c r="F65" s="533"/>
      <c r="G65" s="534"/>
    </row>
    <row r="66" spans="2:7" x14ac:dyDescent="0.25">
      <c r="B66" s="219" t="s">
        <v>202</v>
      </c>
      <c r="C66" s="535" t="s">
        <v>366</v>
      </c>
      <c r="D66" s="535"/>
      <c r="E66" s="535"/>
      <c r="F66" s="535"/>
      <c r="G66" s="536"/>
    </row>
    <row r="67" spans="2:7" ht="29.4" customHeight="1" x14ac:dyDescent="0.25">
      <c r="B67" s="219" t="s">
        <v>203</v>
      </c>
      <c r="C67" s="533" t="s">
        <v>392</v>
      </c>
      <c r="D67" s="533"/>
      <c r="E67" s="533"/>
      <c r="F67" s="533"/>
      <c r="G67" s="534"/>
    </row>
    <row r="68" spans="2:7" ht="15.6" x14ac:dyDescent="0.25">
      <c r="B68" s="215">
        <v>4</v>
      </c>
      <c r="C68" s="540" t="s">
        <v>367</v>
      </c>
      <c r="D68" s="540"/>
      <c r="E68" s="540"/>
      <c r="F68" s="540"/>
      <c r="G68" s="541"/>
    </row>
    <row r="69" spans="2:7" x14ac:dyDescent="0.25">
      <c r="B69" s="213">
        <v>4.0999999999999996</v>
      </c>
      <c r="C69" s="533" t="s">
        <v>368</v>
      </c>
      <c r="D69" s="533"/>
      <c r="E69" s="533"/>
      <c r="F69" s="533"/>
      <c r="G69" s="534"/>
    </row>
    <row r="70" spans="2:7" ht="80.400000000000006" customHeight="1" x14ac:dyDescent="0.25">
      <c r="B70" s="213">
        <v>4.2</v>
      </c>
      <c r="C70" s="533" t="s">
        <v>369</v>
      </c>
      <c r="D70" s="533"/>
      <c r="E70" s="533"/>
      <c r="F70" s="533"/>
      <c r="G70" s="534"/>
    </row>
    <row r="71" spans="2:7" ht="28.2" customHeight="1" x14ac:dyDescent="0.25">
      <c r="B71" s="213">
        <v>4.3</v>
      </c>
      <c r="C71" s="533" t="s">
        <v>370</v>
      </c>
      <c r="D71" s="533"/>
      <c r="E71" s="533"/>
      <c r="F71" s="533"/>
      <c r="G71" s="534"/>
    </row>
    <row r="72" spans="2:7" ht="27" customHeight="1" x14ac:dyDescent="0.25">
      <c r="B72" s="213">
        <v>4.4000000000000004</v>
      </c>
      <c r="C72" s="533" t="s">
        <v>394</v>
      </c>
      <c r="D72" s="533"/>
      <c r="E72" s="533"/>
      <c r="F72" s="533"/>
      <c r="G72" s="534"/>
    </row>
    <row r="73" spans="2:7" ht="28.2" customHeight="1" x14ac:dyDescent="0.25">
      <c r="B73" s="213">
        <v>4.5</v>
      </c>
      <c r="C73" s="542" t="s">
        <v>506</v>
      </c>
      <c r="D73" s="533"/>
      <c r="E73" s="533"/>
      <c r="F73" s="533"/>
      <c r="G73" s="534"/>
    </row>
    <row r="74" spans="2:7" ht="15.6" x14ac:dyDescent="0.25">
      <c r="B74" s="215">
        <v>5</v>
      </c>
      <c r="C74" s="540" t="s">
        <v>371</v>
      </c>
      <c r="D74" s="540"/>
      <c r="E74" s="540"/>
      <c r="F74" s="540"/>
      <c r="G74" s="541"/>
    </row>
    <row r="75" spans="2:7" ht="40.950000000000003" customHeight="1" x14ac:dyDescent="0.25">
      <c r="B75" s="213">
        <v>5.0999999999999996</v>
      </c>
      <c r="C75" s="533" t="s">
        <v>395</v>
      </c>
      <c r="D75" s="533"/>
      <c r="E75" s="533"/>
      <c r="F75" s="533"/>
      <c r="G75" s="534"/>
    </row>
    <row r="76" spans="2:7" ht="67.2" customHeight="1" x14ac:dyDescent="0.25">
      <c r="B76" s="213">
        <v>5.2</v>
      </c>
      <c r="C76" s="533" t="s">
        <v>372</v>
      </c>
      <c r="D76" s="533"/>
      <c r="E76" s="533"/>
      <c r="F76" s="533"/>
      <c r="G76" s="534"/>
    </row>
    <row r="77" spans="2:7" x14ac:dyDescent="0.25">
      <c r="B77" s="219">
        <v>5.3</v>
      </c>
      <c r="C77" s="533" t="s">
        <v>396</v>
      </c>
      <c r="D77" s="533"/>
      <c r="E77" s="533"/>
      <c r="F77" s="533"/>
      <c r="G77" s="534"/>
    </row>
    <row r="78" spans="2:7" ht="41.4" customHeight="1" x14ac:dyDescent="0.25">
      <c r="B78" s="213">
        <v>5.4</v>
      </c>
      <c r="C78" s="542" t="s">
        <v>397</v>
      </c>
      <c r="D78" s="533"/>
      <c r="E78" s="533"/>
      <c r="F78" s="533"/>
      <c r="G78" s="534"/>
    </row>
    <row r="79" spans="2:7" ht="28.95" customHeight="1" x14ac:dyDescent="0.25">
      <c r="B79" s="213">
        <v>5.5</v>
      </c>
      <c r="C79" s="533" t="s">
        <v>398</v>
      </c>
      <c r="D79" s="533"/>
      <c r="E79" s="533"/>
      <c r="F79" s="533"/>
      <c r="G79" s="534"/>
    </row>
    <row r="80" spans="2:7" ht="15.6" x14ac:dyDescent="0.25">
      <c r="B80" s="215">
        <v>6</v>
      </c>
      <c r="C80" s="540" t="s">
        <v>373</v>
      </c>
      <c r="D80" s="540"/>
      <c r="E80" s="540"/>
      <c r="F80" s="540"/>
      <c r="G80" s="541"/>
    </row>
    <row r="81" spans="1:8" x14ac:dyDescent="0.25">
      <c r="B81" s="213">
        <v>6.1</v>
      </c>
      <c r="C81" s="535" t="s">
        <v>374</v>
      </c>
      <c r="D81" s="535"/>
      <c r="E81" s="535"/>
      <c r="F81" s="535"/>
      <c r="G81" s="536"/>
    </row>
    <row r="82" spans="1:8" x14ac:dyDescent="0.25">
      <c r="B82" s="213">
        <v>6.2</v>
      </c>
      <c r="C82" s="538" t="s">
        <v>375</v>
      </c>
      <c r="D82" s="538"/>
      <c r="E82" s="538"/>
      <c r="F82" s="538"/>
      <c r="G82" s="539"/>
    </row>
    <row r="83" spans="1:8" x14ac:dyDescent="0.25">
      <c r="B83" s="219" t="s">
        <v>376</v>
      </c>
      <c r="C83" s="535" t="s">
        <v>377</v>
      </c>
      <c r="D83" s="535"/>
      <c r="E83" s="535"/>
      <c r="F83" s="535"/>
      <c r="G83" s="536"/>
    </row>
    <row r="84" spans="1:8" x14ac:dyDescent="0.25">
      <c r="B84" s="219" t="s">
        <v>378</v>
      </c>
      <c r="C84" s="537" t="s">
        <v>488</v>
      </c>
      <c r="D84" s="535"/>
      <c r="E84" s="535"/>
      <c r="F84" s="535"/>
      <c r="G84" s="536"/>
    </row>
    <row r="85" spans="1:8" x14ac:dyDescent="0.25">
      <c r="B85" s="213">
        <v>6.3</v>
      </c>
      <c r="C85" s="538" t="s">
        <v>379</v>
      </c>
      <c r="D85" s="538"/>
      <c r="E85" s="538"/>
      <c r="F85" s="538"/>
      <c r="G85" s="539"/>
    </row>
    <row r="86" spans="1:8" ht="28.2" customHeight="1" x14ac:dyDescent="0.25">
      <c r="B86" s="219" t="s">
        <v>380</v>
      </c>
      <c r="C86" s="533" t="s">
        <v>399</v>
      </c>
      <c r="D86" s="533"/>
      <c r="E86" s="533"/>
      <c r="F86" s="533"/>
      <c r="G86" s="534"/>
    </row>
    <row r="87" spans="1:8" ht="28.2" customHeight="1" x14ac:dyDescent="0.25">
      <c r="B87" s="219" t="s">
        <v>381</v>
      </c>
      <c r="C87" s="533" t="s">
        <v>400</v>
      </c>
      <c r="D87" s="533"/>
      <c r="E87" s="533"/>
      <c r="F87" s="533"/>
      <c r="G87" s="534"/>
    </row>
    <row r="88" spans="1:8" ht="15.6" x14ac:dyDescent="0.25">
      <c r="B88" s="215">
        <v>7</v>
      </c>
      <c r="C88" s="540" t="s">
        <v>382</v>
      </c>
      <c r="D88" s="540"/>
      <c r="E88" s="540"/>
      <c r="F88" s="540"/>
      <c r="G88" s="541"/>
    </row>
    <row r="89" spans="1:8" ht="27" customHeight="1" x14ac:dyDescent="0.25">
      <c r="B89" s="213"/>
      <c r="C89" s="533" t="s">
        <v>393</v>
      </c>
      <c r="D89" s="533"/>
      <c r="E89" s="533"/>
      <c r="F89" s="533"/>
      <c r="G89" s="534"/>
    </row>
    <row r="90" spans="1:8" s="17" customFormat="1" x14ac:dyDescent="0.25">
      <c r="A90" s="16"/>
      <c r="B90" s="202"/>
      <c r="C90" s="188"/>
      <c r="D90" s="188"/>
      <c r="E90" s="188"/>
      <c r="F90" s="188"/>
      <c r="G90" s="221"/>
      <c r="H90" s="16"/>
    </row>
    <row r="91" spans="1:8" s="17" customFormat="1" x14ac:dyDescent="0.25">
      <c r="A91" s="16"/>
      <c r="B91" s="202"/>
      <c r="C91" s="188"/>
      <c r="D91" s="188"/>
      <c r="E91" s="188"/>
      <c r="F91" s="188"/>
      <c r="G91" s="221"/>
      <c r="H91" s="16"/>
    </row>
    <row r="92" spans="1:8" s="17" customFormat="1" ht="13.8" thickBot="1" x14ac:dyDescent="0.3">
      <c r="A92" s="16"/>
      <c r="B92" s="142" t="s">
        <v>500</v>
      </c>
      <c r="C92" s="222"/>
      <c r="D92" s="257"/>
      <c r="E92" s="222"/>
      <c r="F92" s="222"/>
      <c r="G92" s="223"/>
      <c r="H92" s="16"/>
    </row>
    <row r="93" spans="1:8" x14ac:dyDescent="0.25"/>
    <row r="103" x14ac:dyDescent="0.25"/>
    <row r="104" x14ac:dyDescent="0.25"/>
  </sheetData>
  <sheetProtection algorithmName="SHA-512" hashValue="rCqoQITBd0uh/xdPVNRulL8kG12vifkGNyDATd/d0PhnhdQRNCheW0NiPO/fFcwP2luq6GM48rE/U1M7Czrtvg==" saltValue="TrQgi6nzTVZ7f+9MGwQylQ==" spinCount="100000" sheet="1" objects="1" scenarios="1"/>
  <mergeCells count="83">
    <mergeCell ref="C11:G11"/>
    <mergeCell ref="C5:G5"/>
    <mergeCell ref="C7:G7"/>
    <mergeCell ref="C8:G8"/>
    <mergeCell ref="C9:G9"/>
    <mergeCell ref="C10:G10"/>
    <mergeCell ref="C22:G22"/>
    <mergeCell ref="C12:G12"/>
    <mergeCell ref="C13:G13"/>
    <mergeCell ref="C14:G14"/>
    <mergeCell ref="C15:G15"/>
    <mergeCell ref="C16:G16"/>
    <mergeCell ref="C17:G17"/>
    <mergeCell ref="C19:G19"/>
    <mergeCell ref="C20:G20"/>
    <mergeCell ref="C21:G21"/>
    <mergeCell ref="C34:G34"/>
    <mergeCell ref="C23:G23"/>
    <mergeCell ref="C24:G24"/>
    <mergeCell ref="C25:G25"/>
    <mergeCell ref="C26:G26"/>
    <mergeCell ref="C27:G27"/>
    <mergeCell ref="C28:G28"/>
    <mergeCell ref="C29:G29"/>
    <mergeCell ref="C30:G30"/>
    <mergeCell ref="C31:G31"/>
    <mergeCell ref="C32:G32"/>
    <mergeCell ref="C33:G33"/>
    <mergeCell ref="C46:G46"/>
    <mergeCell ref="C35:G35"/>
    <mergeCell ref="C36:G36"/>
    <mergeCell ref="C37:G37"/>
    <mergeCell ref="C38:G38"/>
    <mergeCell ref="C39:G39"/>
    <mergeCell ref="C40:G40"/>
    <mergeCell ref="C41:G41"/>
    <mergeCell ref="C42:G42"/>
    <mergeCell ref="C43:G43"/>
    <mergeCell ref="C44:G44"/>
    <mergeCell ref="C45:G45"/>
    <mergeCell ref="C58:G58"/>
    <mergeCell ref="C47:G47"/>
    <mergeCell ref="C48:G48"/>
    <mergeCell ref="C49:G49"/>
    <mergeCell ref="C50:G50"/>
    <mergeCell ref="C51:G51"/>
    <mergeCell ref="C52:G52"/>
    <mergeCell ref="C53:G53"/>
    <mergeCell ref="C54:G54"/>
    <mergeCell ref="C55:G55"/>
    <mergeCell ref="C56:G56"/>
    <mergeCell ref="C57:G57"/>
    <mergeCell ref="C70:G70"/>
    <mergeCell ref="C59:G59"/>
    <mergeCell ref="C60:G60"/>
    <mergeCell ref="C61:G61"/>
    <mergeCell ref="C62:G62"/>
    <mergeCell ref="C63:G63"/>
    <mergeCell ref="C64:G64"/>
    <mergeCell ref="C65:G65"/>
    <mergeCell ref="C66:G66"/>
    <mergeCell ref="C67:G67"/>
    <mergeCell ref="C68:G68"/>
    <mergeCell ref="C69:G69"/>
    <mergeCell ref="C82:G82"/>
    <mergeCell ref="C71:G71"/>
    <mergeCell ref="C72:G72"/>
    <mergeCell ref="C73:G73"/>
    <mergeCell ref="C74:G74"/>
    <mergeCell ref="C75:G75"/>
    <mergeCell ref="C76:G76"/>
    <mergeCell ref="C77:G77"/>
    <mergeCell ref="C78:G78"/>
    <mergeCell ref="C79:G79"/>
    <mergeCell ref="C80:G80"/>
    <mergeCell ref="C81:G81"/>
    <mergeCell ref="C89:G89"/>
    <mergeCell ref="C83:G83"/>
    <mergeCell ref="C84:G84"/>
    <mergeCell ref="C85:G85"/>
    <mergeCell ref="C86:G86"/>
    <mergeCell ref="C87:G87"/>
    <mergeCell ref="C88:G88"/>
  </mergeCells>
  <pageMargins left="0.7" right="0.7" top="0.75" bottom="0.75" header="0.3" footer="0.3"/>
  <pageSetup scale="77" orientation="portrait" r:id="rId1"/>
  <headerFooter>
    <oddFooter>&amp;R10</oddFooter>
  </headerFooter>
  <rowBreaks count="2" manualBreakCount="2">
    <brk id="29" min="1" max="6" man="1"/>
    <brk id="64" min="1" max="6" man="1"/>
  </rowBreaks>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dimension ref="A1:F116"/>
  <sheetViews>
    <sheetView topLeftCell="C1" workbookViewId="0">
      <selection activeCell="E62" sqref="E62"/>
    </sheetView>
  </sheetViews>
  <sheetFormatPr defaultRowHeight="13.2" x14ac:dyDescent="0.25"/>
  <cols>
    <col min="1" max="1" width="9.33203125" hidden="1" customWidth="1"/>
    <col min="2" max="2" width="0" hidden="1" customWidth="1"/>
    <col min="3" max="3" width="91" customWidth="1"/>
    <col min="5" max="5" width="27.88671875" customWidth="1"/>
  </cols>
  <sheetData>
    <row r="1" spans="1:6" x14ac:dyDescent="0.25">
      <c r="A1">
        <v>212299</v>
      </c>
      <c r="B1" t="s">
        <v>407</v>
      </c>
    </row>
    <row r="2" spans="1:6" x14ac:dyDescent="0.25">
      <c r="A2">
        <v>212399</v>
      </c>
      <c r="B2" t="s">
        <v>408</v>
      </c>
      <c r="C2" t="str">
        <f>(A1&amp;" "&amp;B1)</f>
        <v>212299 All Other Metal Ore Mining</v>
      </c>
      <c r="E2" t="s">
        <v>409</v>
      </c>
      <c r="F2" s="18" t="s">
        <v>98</v>
      </c>
    </row>
    <row r="3" spans="1:6" x14ac:dyDescent="0.25">
      <c r="A3">
        <v>213114</v>
      </c>
      <c r="B3" t="s">
        <v>103</v>
      </c>
      <c r="C3" t="str">
        <f t="shared" ref="C3:C66" si="0">(A2&amp;" "&amp;B2)</f>
        <v>212399 All Other Nonmetallic Mineral Mining</v>
      </c>
      <c r="E3" t="s">
        <v>410</v>
      </c>
      <c r="F3" s="18" t="s">
        <v>99</v>
      </c>
    </row>
    <row r="4" spans="1:6" x14ac:dyDescent="0.25">
      <c r="A4">
        <v>213115</v>
      </c>
      <c r="B4" t="s">
        <v>104</v>
      </c>
      <c r="C4" t="str">
        <f t="shared" si="0"/>
        <v>213114 Support Activities for Metal Mining</v>
      </c>
      <c r="E4" t="s">
        <v>411</v>
      </c>
    </row>
    <row r="5" spans="1:6" x14ac:dyDescent="0.25">
      <c r="A5">
        <v>327999</v>
      </c>
      <c r="B5" t="s">
        <v>68</v>
      </c>
      <c r="C5" t="str">
        <f t="shared" si="0"/>
        <v>213115 Support Activities for Nonmetallic Minerals (except Fuels)</v>
      </c>
      <c r="E5" t="s">
        <v>412</v>
      </c>
    </row>
    <row r="6" spans="1:6" x14ac:dyDescent="0.25">
      <c r="A6">
        <v>331112</v>
      </c>
      <c r="B6" t="s">
        <v>70</v>
      </c>
      <c r="C6" t="str">
        <f t="shared" si="0"/>
        <v>327999 All Other Miscellaneous Nonmetallic Mineral Product Manufacturing (pt)</v>
      </c>
      <c r="E6" t="s">
        <v>413</v>
      </c>
    </row>
    <row r="7" spans="1:6" x14ac:dyDescent="0.25">
      <c r="A7">
        <v>331419</v>
      </c>
      <c r="B7" t="s">
        <v>414</v>
      </c>
      <c r="C7" t="str">
        <f t="shared" si="0"/>
        <v>331112 Electrometallurgical Ferroalloy Product Manufacturing</v>
      </c>
      <c r="E7" t="s">
        <v>415</v>
      </c>
    </row>
    <row r="8" spans="1:6" x14ac:dyDescent="0.25">
      <c r="A8">
        <v>331491</v>
      </c>
      <c r="B8" t="s">
        <v>72</v>
      </c>
      <c r="C8" t="str">
        <f t="shared" si="0"/>
        <v>331419 Primary Smelting and Refining of Nonferrous Metal</v>
      </c>
      <c r="E8" t="s">
        <v>416</v>
      </c>
    </row>
    <row r="9" spans="1:6" x14ac:dyDescent="0.25">
      <c r="A9">
        <v>331492</v>
      </c>
      <c r="B9" t="s">
        <v>71</v>
      </c>
      <c r="C9" t="str">
        <f t="shared" si="0"/>
        <v>331491 Nonferrous Metal (except Copper and Aluminum) Rolling, Drawing, and Extruding (pt)</v>
      </c>
      <c r="E9" t="s">
        <v>417</v>
      </c>
    </row>
    <row r="10" spans="1:6" x14ac:dyDescent="0.25">
      <c r="A10">
        <v>332116</v>
      </c>
      <c r="B10" t="s">
        <v>80</v>
      </c>
      <c r="C10" t="str">
        <f t="shared" si="0"/>
        <v>331492 Secondary Smelting, Refining, and Alloying of Nonferrous Metal (except Copper and Aluminum) (pt)</v>
      </c>
      <c r="E10" t="s">
        <v>418</v>
      </c>
    </row>
    <row r="11" spans="1:6" x14ac:dyDescent="0.25">
      <c r="A11">
        <v>332117</v>
      </c>
      <c r="B11" t="s">
        <v>82</v>
      </c>
      <c r="C11" t="str">
        <f t="shared" si="0"/>
        <v>332116 Metal Stamping</v>
      </c>
      <c r="E11" t="s">
        <v>419</v>
      </c>
    </row>
    <row r="12" spans="1:6" x14ac:dyDescent="0.25">
      <c r="A12">
        <v>332311</v>
      </c>
      <c r="B12" t="s">
        <v>78</v>
      </c>
      <c r="C12" t="str">
        <f t="shared" si="0"/>
        <v>332117 Powder Metallurgy Part Manufacturing</v>
      </c>
      <c r="E12" t="s">
        <v>420</v>
      </c>
    </row>
    <row r="13" spans="1:6" x14ac:dyDescent="0.25">
      <c r="A13">
        <v>332312</v>
      </c>
      <c r="B13" t="s">
        <v>421</v>
      </c>
      <c r="C13" t="str">
        <f t="shared" si="0"/>
        <v>332311 Prefabricated Metal Building and Component Manufacturing</v>
      </c>
      <c r="E13" t="s">
        <v>422</v>
      </c>
    </row>
    <row r="14" spans="1:6" x14ac:dyDescent="0.25">
      <c r="A14">
        <v>332321</v>
      </c>
      <c r="B14" t="s">
        <v>423</v>
      </c>
      <c r="C14" t="str">
        <f t="shared" si="0"/>
        <v>332312 Fabricated Structural Metal Manufacturing</v>
      </c>
      <c r="E14" t="s">
        <v>226</v>
      </c>
      <c r="F14" s="18"/>
    </row>
    <row r="15" spans="1:6" x14ac:dyDescent="0.25">
      <c r="A15">
        <v>332322</v>
      </c>
      <c r="B15" t="s">
        <v>77</v>
      </c>
      <c r="C15" t="str">
        <f t="shared" si="0"/>
        <v>332321 Metal Window and Door Manufacturing</v>
      </c>
      <c r="E15" t="s">
        <v>214</v>
      </c>
      <c r="F15" s="18"/>
    </row>
    <row r="16" spans="1:6" x14ac:dyDescent="0.25">
      <c r="A16">
        <v>332323</v>
      </c>
      <c r="B16" t="s">
        <v>255</v>
      </c>
      <c r="C16" t="str">
        <f t="shared" si="0"/>
        <v>332322 Sheet Metal Work Manufacturing</v>
      </c>
      <c r="E16" t="s">
        <v>216</v>
      </c>
    </row>
    <row r="17" spans="1:5" x14ac:dyDescent="0.25">
      <c r="A17">
        <v>332420</v>
      </c>
      <c r="B17" t="s">
        <v>76</v>
      </c>
      <c r="C17" t="str">
        <f t="shared" si="0"/>
        <v xml:space="preserve">332323 Ornamental and Architectural Metal Work Manufacturing </v>
      </c>
      <c r="E17" t="s">
        <v>424</v>
      </c>
    </row>
    <row r="18" spans="1:5" x14ac:dyDescent="0.25">
      <c r="A18">
        <v>332431</v>
      </c>
      <c r="B18" t="s">
        <v>74</v>
      </c>
      <c r="C18" t="str">
        <f t="shared" si="0"/>
        <v>332420 Metal Tank (Heavy Gauge) Manufacturing</v>
      </c>
      <c r="E18" t="s">
        <v>210</v>
      </c>
    </row>
    <row r="19" spans="1:5" x14ac:dyDescent="0.25">
      <c r="A19">
        <v>332439</v>
      </c>
      <c r="B19" t="s">
        <v>425</v>
      </c>
      <c r="C19" t="str">
        <f t="shared" si="0"/>
        <v>332431 Metal Can Manufacturing</v>
      </c>
      <c r="E19" t="s">
        <v>233</v>
      </c>
    </row>
    <row r="20" spans="1:5" x14ac:dyDescent="0.25">
      <c r="A20">
        <v>332811</v>
      </c>
      <c r="B20" t="s">
        <v>73</v>
      </c>
      <c r="C20" t="str">
        <f t="shared" si="0"/>
        <v>332439 Other Metal Container Manufacturing</v>
      </c>
      <c r="E20" t="s">
        <v>212</v>
      </c>
    </row>
    <row r="21" spans="1:5" x14ac:dyDescent="0.25">
      <c r="A21">
        <v>332812</v>
      </c>
      <c r="B21" t="s">
        <v>81</v>
      </c>
      <c r="C21" t="str">
        <f t="shared" si="0"/>
        <v>332811 Metal Heat Treating</v>
      </c>
      <c r="E21" t="s">
        <v>218</v>
      </c>
    </row>
    <row r="22" spans="1:5" x14ac:dyDescent="0.25">
      <c r="A22">
        <v>332813</v>
      </c>
      <c r="B22" t="s">
        <v>426</v>
      </c>
      <c r="C22" t="str">
        <f t="shared" si="0"/>
        <v>332812 Metal Coating, Engraving (except Jewelry and Silverware), and Allied Services to Manufacturers</v>
      </c>
      <c r="E22" t="s">
        <v>232</v>
      </c>
    </row>
    <row r="23" spans="1:5" x14ac:dyDescent="0.25">
      <c r="A23">
        <v>332919</v>
      </c>
      <c r="B23" t="s">
        <v>427</v>
      </c>
      <c r="C23" t="str">
        <f t="shared" si="0"/>
        <v>332813 Electroplating, Plating, Polishing, Anodizing, and Coloring</v>
      </c>
      <c r="E23" t="s">
        <v>222</v>
      </c>
    </row>
    <row r="24" spans="1:5" x14ac:dyDescent="0.25">
      <c r="A24">
        <v>332998</v>
      </c>
      <c r="B24" t="s">
        <v>75</v>
      </c>
      <c r="C24" t="str">
        <f t="shared" si="0"/>
        <v>332919 Other Metal Valve and Pipe Fitting Manufacturing</v>
      </c>
      <c r="E24" t="s">
        <v>224</v>
      </c>
    </row>
    <row r="25" spans="1:5" x14ac:dyDescent="0.25">
      <c r="A25">
        <v>332999</v>
      </c>
      <c r="B25" t="s">
        <v>69</v>
      </c>
      <c r="C25" t="str">
        <f t="shared" si="0"/>
        <v>332998 Enameled Iron and Metal Sanitary Ware Manufacturing</v>
      </c>
      <c r="E25" t="s">
        <v>428</v>
      </c>
    </row>
    <row r="26" spans="1:5" x14ac:dyDescent="0.25">
      <c r="A26">
        <v>333512</v>
      </c>
      <c r="B26" t="s">
        <v>83</v>
      </c>
      <c r="C26" t="str">
        <f t="shared" si="0"/>
        <v>332999 All Other Miscellaneous Fabricated Metal Product Manufacturing (pt)</v>
      </c>
      <c r="E26" t="s">
        <v>429</v>
      </c>
    </row>
    <row r="27" spans="1:5" x14ac:dyDescent="0.25">
      <c r="A27">
        <v>333513</v>
      </c>
      <c r="B27" t="s">
        <v>84</v>
      </c>
      <c r="C27" t="str">
        <f t="shared" si="0"/>
        <v>333512 Machine Tool (Metal Cutting Types) Manufacturing</v>
      </c>
      <c r="E27" t="s">
        <v>241</v>
      </c>
    </row>
    <row r="28" spans="1:5" x14ac:dyDescent="0.25">
      <c r="A28">
        <v>333518</v>
      </c>
      <c r="B28" t="s">
        <v>85</v>
      </c>
      <c r="C28" t="str">
        <f t="shared" si="0"/>
        <v>333513 Machine Tool (Metal Forming Types) Manufacturing</v>
      </c>
      <c r="E28" t="s">
        <v>244</v>
      </c>
    </row>
    <row r="29" spans="1:5" x14ac:dyDescent="0.25">
      <c r="A29">
        <v>334412</v>
      </c>
      <c r="B29" t="s">
        <v>45</v>
      </c>
      <c r="C29" t="str">
        <f t="shared" si="0"/>
        <v>333518 Other Metalworking Machinery Manufacturing</v>
      </c>
      <c r="E29" t="s">
        <v>228</v>
      </c>
    </row>
    <row r="30" spans="1:5" x14ac:dyDescent="0.25">
      <c r="A30">
        <v>334416</v>
      </c>
      <c r="B30" t="s">
        <v>430</v>
      </c>
      <c r="C30" t="str">
        <f t="shared" si="0"/>
        <v>334412 Bare Printed Circuit Board Manufacturing</v>
      </c>
      <c r="E30" t="s">
        <v>229</v>
      </c>
    </row>
    <row r="31" spans="1:5" x14ac:dyDescent="0.25">
      <c r="A31">
        <v>33637</v>
      </c>
      <c r="B31" t="s">
        <v>79</v>
      </c>
      <c r="C31" t="str">
        <f t="shared" si="0"/>
        <v>334416 Electronic Coil, Transformer, and Other Inductor Manufacturing</v>
      </c>
      <c r="E31" t="s">
        <v>245</v>
      </c>
    </row>
    <row r="32" spans="1:5" x14ac:dyDescent="0.25">
      <c r="A32">
        <v>337124</v>
      </c>
      <c r="B32" t="s">
        <v>106</v>
      </c>
      <c r="C32" t="str">
        <f t="shared" si="0"/>
        <v>33637 Motor Vehicle Metal Stamping</v>
      </c>
      <c r="E32" t="s">
        <v>220</v>
      </c>
    </row>
    <row r="33" spans="1:5" x14ac:dyDescent="0.25">
      <c r="A33">
        <v>337125</v>
      </c>
      <c r="B33" t="s">
        <v>110</v>
      </c>
      <c r="C33" t="str">
        <f t="shared" si="0"/>
        <v>337124 Metal Household Furniture Manufacturing</v>
      </c>
      <c r="E33" t="s">
        <v>230</v>
      </c>
    </row>
    <row r="34" spans="1:5" x14ac:dyDescent="0.25">
      <c r="A34">
        <v>313111</v>
      </c>
      <c r="B34" t="s">
        <v>431</v>
      </c>
      <c r="C34" t="str">
        <f t="shared" si="0"/>
        <v>337125 Household Furniture (except Wood and Metal) Manufacturing</v>
      </c>
      <c r="E34" t="s">
        <v>432</v>
      </c>
    </row>
    <row r="35" spans="1:5" x14ac:dyDescent="0.25">
      <c r="A35">
        <v>313112</v>
      </c>
      <c r="B35" t="s">
        <v>433</v>
      </c>
      <c r="C35" t="str">
        <f t="shared" si="0"/>
        <v>313111 Yarn Spinning Mills</v>
      </c>
    </row>
    <row r="36" spans="1:5" x14ac:dyDescent="0.25">
      <c r="A36">
        <v>313113</v>
      </c>
      <c r="B36" t="s">
        <v>434</v>
      </c>
      <c r="C36" t="str">
        <f t="shared" si="0"/>
        <v>313112 Yarn Texturizing, Throwing, and Twisting Mills</v>
      </c>
    </row>
    <row r="37" spans="1:5" x14ac:dyDescent="0.25">
      <c r="A37">
        <v>313210</v>
      </c>
      <c r="B37" t="s">
        <v>435</v>
      </c>
      <c r="C37" t="str">
        <f t="shared" si="0"/>
        <v>313113 Thread Mills</v>
      </c>
    </row>
    <row r="38" spans="1:5" x14ac:dyDescent="0.25">
      <c r="A38">
        <v>313221</v>
      </c>
      <c r="B38" t="s">
        <v>436</v>
      </c>
      <c r="C38" t="str">
        <f t="shared" si="0"/>
        <v>313210 Broadwoven Fabric Mills</v>
      </c>
    </row>
    <row r="39" spans="1:5" x14ac:dyDescent="0.25">
      <c r="A39">
        <v>313230</v>
      </c>
      <c r="B39" t="s">
        <v>437</v>
      </c>
      <c r="C39" t="str">
        <f t="shared" si="0"/>
        <v>313221 Narrow Fabric Mills</v>
      </c>
    </row>
    <row r="40" spans="1:5" x14ac:dyDescent="0.25">
      <c r="A40">
        <v>313241</v>
      </c>
      <c r="B40" t="s">
        <v>438</v>
      </c>
      <c r="C40" t="str">
        <f t="shared" si="0"/>
        <v>313230 Nonwoven Fabric Mills</v>
      </c>
    </row>
    <row r="41" spans="1:5" x14ac:dyDescent="0.25">
      <c r="A41">
        <v>313249</v>
      </c>
      <c r="B41" t="s">
        <v>439</v>
      </c>
      <c r="C41" t="str">
        <f t="shared" si="0"/>
        <v>313241 Weft Knit Fabric Mills</v>
      </c>
    </row>
    <row r="42" spans="1:5" x14ac:dyDescent="0.25">
      <c r="A42">
        <v>313311</v>
      </c>
      <c r="B42" t="s">
        <v>440</v>
      </c>
      <c r="C42" t="str">
        <f t="shared" si="0"/>
        <v>313249 Other Knit Fabric and Lace Mills</v>
      </c>
    </row>
    <row r="43" spans="1:5" x14ac:dyDescent="0.25">
      <c r="A43">
        <v>313312</v>
      </c>
      <c r="B43" t="s">
        <v>441</v>
      </c>
      <c r="C43" t="str">
        <f t="shared" si="0"/>
        <v>313311 Broadwoven Fabric Finishing Mills</v>
      </c>
    </row>
    <row r="44" spans="1:5" x14ac:dyDescent="0.25">
      <c r="A44">
        <v>313320</v>
      </c>
      <c r="B44" t="s">
        <v>442</v>
      </c>
      <c r="C44" t="str">
        <f t="shared" si="0"/>
        <v>313312 Textile and Fabric Finishing (except Broadwoven Fabric) Mills</v>
      </c>
    </row>
    <row r="45" spans="1:5" x14ac:dyDescent="0.25">
      <c r="A45">
        <v>314110</v>
      </c>
      <c r="B45" t="s">
        <v>443</v>
      </c>
      <c r="C45" t="str">
        <f t="shared" si="0"/>
        <v>313320 Fabric Coating Mills</v>
      </c>
    </row>
    <row r="46" spans="1:5" x14ac:dyDescent="0.25">
      <c r="A46">
        <v>314991</v>
      </c>
      <c r="B46" t="s">
        <v>444</v>
      </c>
      <c r="C46" t="str">
        <f t="shared" si="0"/>
        <v>314110 Carpet and Rug Mills</v>
      </c>
    </row>
    <row r="47" spans="1:5" x14ac:dyDescent="0.25">
      <c r="A47">
        <v>314992</v>
      </c>
      <c r="B47" t="s">
        <v>445</v>
      </c>
      <c r="C47" t="str">
        <f t="shared" si="0"/>
        <v>314991 Rope, Cordage, and Twine Mills</v>
      </c>
    </row>
    <row r="48" spans="1:5" x14ac:dyDescent="0.25">
      <c r="A48">
        <v>314999</v>
      </c>
      <c r="B48" t="s">
        <v>446</v>
      </c>
      <c r="C48" t="str">
        <f t="shared" si="0"/>
        <v>314992 Tire Cord and Tire Fabric Mills</v>
      </c>
    </row>
    <row r="49" spans="1:3" x14ac:dyDescent="0.25">
      <c r="A49">
        <v>315111</v>
      </c>
      <c r="B49" t="s">
        <v>447</v>
      </c>
      <c r="C49" t="str">
        <f t="shared" si="0"/>
        <v>314999 All Other Miscellaneous Textile Product Mills</v>
      </c>
    </row>
    <row r="50" spans="1:3" x14ac:dyDescent="0.25">
      <c r="A50">
        <v>315119</v>
      </c>
      <c r="B50" t="s">
        <v>448</v>
      </c>
      <c r="C50" t="str">
        <f t="shared" si="0"/>
        <v>315111 Sheer Hosiery Mills</v>
      </c>
    </row>
    <row r="51" spans="1:3" x14ac:dyDescent="0.25">
      <c r="A51">
        <v>315191</v>
      </c>
      <c r="B51" t="s">
        <v>449</v>
      </c>
      <c r="C51" t="str">
        <f t="shared" si="0"/>
        <v>315119 Other Hosiery and Sock Mills</v>
      </c>
    </row>
    <row r="52" spans="1:3" x14ac:dyDescent="0.25">
      <c r="A52">
        <v>315192</v>
      </c>
      <c r="B52" t="s">
        <v>450</v>
      </c>
      <c r="C52" t="str">
        <f t="shared" si="0"/>
        <v>315191 Outerwear Knitting Mills</v>
      </c>
    </row>
    <row r="53" spans="1:3" x14ac:dyDescent="0.25">
      <c r="A53">
        <v>323110</v>
      </c>
      <c r="B53" t="s">
        <v>451</v>
      </c>
      <c r="C53" t="str">
        <f t="shared" si="0"/>
        <v>315192 Underwear and Nightwear Knitting Mills</v>
      </c>
    </row>
    <row r="54" spans="1:3" x14ac:dyDescent="0.25">
      <c r="A54">
        <v>323111</v>
      </c>
      <c r="B54" t="s">
        <v>452</v>
      </c>
      <c r="C54" t="str">
        <f t="shared" si="0"/>
        <v>323110 Commercial Lithographic Printing</v>
      </c>
    </row>
    <row r="55" spans="1:3" x14ac:dyDescent="0.25">
      <c r="A55">
        <v>323112</v>
      </c>
      <c r="B55" t="s">
        <v>274</v>
      </c>
      <c r="C55" t="str">
        <f t="shared" si="0"/>
        <v>323111 Commercial Gravure Printing</v>
      </c>
    </row>
    <row r="56" spans="1:3" x14ac:dyDescent="0.25">
      <c r="A56">
        <v>323113</v>
      </c>
      <c r="B56" t="s">
        <v>275</v>
      </c>
      <c r="C56" t="str">
        <f t="shared" si="0"/>
        <v xml:space="preserve">323112 Commercial Flexographic Printing </v>
      </c>
    </row>
    <row r="57" spans="1:3" x14ac:dyDescent="0.25">
      <c r="A57">
        <v>323114</v>
      </c>
      <c r="B57" t="s">
        <v>453</v>
      </c>
      <c r="C57" t="str">
        <f t="shared" si="0"/>
        <v xml:space="preserve">323113 Commercial Screen Printing </v>
      </c>
    </row>
    <row r="58" spans="1:3" x14ac:dyDescent="0.25">
      <c r="A58">
        <v>323116</v>
      </c>
      <c r="B58" t="s">
        <v>454</v>
      </c>
      <c r="C58" t="str">
        <f t="shared" si="0"/>
        <v>323114 Quick Printing</v>
      </c>
    </row>
    <row r="59" spans="1:3" x14ac:dyDescent="0.25">
      <c r="A59">
        <v>323117</v>
      </c>
      <c r="B59" t="s">
        <v>56</v>
      </c>
      <c r="C59" t="str">
        <f t="shared" si="0"/>
        <v>323116 Manifold Business Forms Printing</v>
      </c>
    </row>
    <row r="60" spans="1:3" x14ac:dyDescent="0.25">
      <c r="A60">
        <v>323119</v>
      </c>
      <c r="B60" t="s">
        <v>455</v>
      </c>
      <c r="C60" t="str">
        <f t="shared" si="0"/>
        <v>323117 Books Printing</v>
      </c>
    </row>
    <row r="61" spans="1:3" x14ac:dyDescent="0.25">
      <c r="A61">
        <v>325910</v>
      </c>
      <c r="B61" t="s">
        <v>60</v>
      </c>
      <c r="C61" t="str">
        <f t="shared" si="0"/>
        <v>323119 Other Commercial Printing</v>
      </c>
    </row>
    <row r="62" spans="1:3" x14ac:dyDescent="0.25">
      <c r="A62">
        <v>339116</v>
      </c>
      <c r="B62" t="s">
        <v>207</v>
      </c>
      <c r="C62" t="str">
        <f t="shared" si="0"/>
        <v>325910 Printing Ink Manufacturing</v>
      </c>
    </row>
    <row r="63" spans="1:3" x14ac:dyDescent="0.25">
      <c r="A63">
        <v>447110</v>
      </c>
      <c r="B63" t="s">
        <v>258</v>
      </c>
      <c r="C63" t="str">
        <f t="shared" si="0"/>
        <v>339116 Dental Laboratories</v>
      </c>
    </row>
    <row r="64" spans="1:3" x14ac:dyDescent="0.25">
      <c r="A64">
        <v>447190</v>
      </c>
      <c r="B64" t="s">
        <v>35</v>
      </c>
      <c r="C64" t="str">
        <f t="shared" si="0"/>
        <v>447110 Gasoline Stations with Convenience Store</v>
      </c>
    </row>
    <row r="65" spans="1:3" x14ac:dyDescent="0.25">
      <c r="A65">
        <v>481111</v>
      </c>
      <c r="B65" t="s">
        <v>49</v>
      </c>
      <c r="C65" t="str">
        <f t="shared" si="0"/>
        <v>447190 Other Gasoline Stations</v>
      </c>
    </row>
    <row r="66" spans="1:3" x14ac:dyDescent="0.25">
      <c r="A66">
        <v>481112</v>
      </c>
      <c r="B66" t="s">
        <v>50</v>
      </c>
      <c r="C66" t="str">
        <f t="shared" si="0"/>
        <v>481111 Scheduled Passenger Air Transportation</v>
      </c>
    </row>
    <row r="67" spans="1:3" x14ac:dyDescent="0.25">
      <c r="A67">
        <v>481211</v>
      </c>
      <c r="B67" t="s">
        <v>52</v>
      </c>
      <c r="C67" t="str">
        <f t="shared" ref="C67:C116" si="1">(A66&amp;" "&amp;B66)</f>
        <v>481112 Scheduled Freight Air Transportation</v>
      </c>
    </row>
    <row r="68" spans="1:3" x14ac:dyDescent="0.25">
      <c r="A68">
        <v>481212</v>
      </c>
      <c r="B68" t="s">
        <v>51</v>
      </c>
      <c r="C68" t="str">
        <f t="shared" si="1"/>
        <v>481211 Nonscheduled Chartered Passenger Air Transportation</v>
      </c>
    </row>
    <row r="69" spans="1:3" x14ac:dyDescent="0.25">
      <c r="A69">
        <v>485210</v>
      </c>
      <c r="B69" t="s">
        <v>48</v>
      </c>
      <c r="C69" t="str">
        <f t="shared" si="1"/>
        <v>481212 Nonscheduled Chartered Freight Air Transportation</v>
      </c>
    </row>
    <row r="70" spans="1:3" x14ac:dyDescent="0.25">
      <c r="A70">
        <v>485410</v>
      </c>
      <c r="B70" t="s">
        <v>456</v>
      </c>
      <c r="C70" t="str">
        <f t="shared" si="1"/>
        <v>485210 Interurban and Rural Bus Transportation</v>
      </c>
    </row>
    <row r="71" spans="1:3" x14ac:dyDescent="0.25">
      <c r="A71">
        <v>485991</v>
      </c>
      <c r="B71" t="s">
        <v>47</v>
      </c>
      <c r="C71" t="str">
        <f t="shared" si="1"/>
        <v>485410 School and Employee Bus Transportation</v>
      </c>
    </row>
    <row r="72" spans="1:3" x14ac:dyDescent="0.25">
      <c r="A72">
        <v>485999</v>
      </c>
      <c r="B72" t="s">
        <v>457</v>
      </c>
      <c r="C72" t="str">
        <f t="shared" si="1"/>
        <v>485991 Special Needs Transportation</v>
      </c>
    </row>
    <row r="73" spans="1:3" x14ac:dyDescent="0.25">
      <c r="A73">
        <v>487110</v>
      </c>
      <c r="B73" t="s">
        <v>267</v>
      </c>
      <c r="C73" t="str">
        <f t="shared" si="1"/>
        <v>485999 All Other Transit and Ground Passenger Transportation</v>
      </c>
    </row>
    <row r="74" spans="1:3" x14ac:dyDescent="0.25">
      <c r="A74">
        <v>487990</v>
      </c>
      <c r="B74" t="s">
        <v>458</v>
      </c>
      <c r="C74" t="str">
        <f t="shared" si="1"/>
        <v>487110 Scenic and Sightseeing Transportation, Land</v>
      </c>
    </row>
    <row r="75" spans="1:3" x14ac:dyDescent="0.25">
      <c r="A75">
        <v>488210</v>
      </c>
      <c r="B75" t="s">
        <v>264</v>
      </c>
      <c r="C75" t="str">
        <f t="shared" si="1"/>
        <v>487990 Scenic and Sightseeing Transportation, Other</v>
      </c>
    </row>
    <row r="76" spans="1:3" x14ac:dyDescent="0.25">
      <c r="A76">
        <v>488490</v>
      </c>
      <c r="B76" t="s">
        <v>459</v>
      </c>
      <c r="C76" t="str">
        <f t="shared" si="1"/>
        <v xml:space="preserve">488210 Support Activities for Rail Transportation </v>
      </c>
    </row>
    <row r="77" spans="1:3" x14ac:dyDescent="0.25">
      <c r="A77">
        <v>541380</v>
      </c>
      <c r="B77" t="s">
        <v>208</v>
      </c>
      <c r="C77" t="str">
        <f t="shared" si="1"/>
        <v>488490 Other Support Activities for Road Transportation</v>
      </c>
    </row>
    <row r="78" spans="1:3" x14ac:dyDescent="0.25">
      <c r="A78">
        <v>621210</v>
      </c>
      <c r="B78" t="s">
        <v>44</v>
      </c>
      <c r="C78" t="str">
        <f t="shared" si="1"/>
        <v>541380 Testing Laboratories</v>
      </c>
    </row>
    <row r="79" spans="1:3" x14ac:dyDescent="0.25">
      <c r="A79">
        <v>621511</v>
      </c>
      <c r="B79" t="s">
        <v>206</v>
      </c>
      <c r="C79" t="str">
        <f t="shared" si="1"/>
        <v>621210 Offices of Dentists</v>
      </c>
    </row>
    <row r="80" spans="1:3" x14ac:dyDescent="0.25">
      <c r="A80">
        <v>622110</v>
      </c>
      <c r="B80" t="s">
        <v>460</v>
      </c>
      <c r="C80" t="str">
        <f t="shared" si="1"/>
        <v>621511 Medical Laboratories</v>
      </c>
    </row>
    <row r="81" spans="1:3" x14ac:dyDescent="0.25">
      <c r="A81">
        <v>622210</v>
      </c>
      <c r="B81" t="s">
        <v>262</v>
      </c>
      <c r="C81" t="str">
        <f t="shared" si="1"/>
        <v>622110 General Medical and Surgical Hospitals</v>
      </c>
    </row>
    <row r="82" spans="1:3" x14ac:dyDescent="0.25">
      <c r="A82">
        <v>622310</v>
      </c>
      <c r="B82" t="s">
        <v>205</v>
      </c>
      <c r="C82" t="str">
        <f t="shared" si="1"/>
        <v xml:space="preserve">622210 Psychiatric and Substance Abuse Hospitals </v>
      </c>
    </row>
    <row r="83" spans="1:3" x14ac:dyDescent="0.25">
      <c r="A83">
        <v>811111</v>
      </c>
      <c r="B83" t="s">
        <v>41</v>
      </c>
      <c r="C83" t="str">
        <f t="shared" si="1"/>
        <v>622310 Specialty (except Psychiatric and Substance Abuse) Hospitals</v>
      </c>
    </row>
    <row r="84" spans="1:3" x14ac:dyDescent="0.25">
      <c r="A84">
        <v>811112</v>
      </c>
      <c r="B84" t="s">
        <v>39</v>
      </c>
      <c r="C84" t="str">
        <f t="shared" si="1"/>
        <v>811111 General Automotive Repair</v>
      </c>
    </row>
    <row r="85" spans="1:3" x14ac:dyDescent="0.25">
      <c r="A85">
        <v>811113</v>
      </c>
      <c r="B85" t="s">
        <v>40</v>
      </c>
      <c r="C85" t="str">
        <f t="shared" si="1"/>
        <v>811112 Automotive Exhaust System Repair</v>
      </c>
    </row>
    <row r="86" spans="1:3" x14ac:dyDescent="0.25">
      <c r="A86">
        <v>811118</v>
      </c>
      <c r="B86" t="s">
        <v>42</v>
      </c>
      <c r="C86" t="str">
        <f t="shared" si="1"/>
        <v>811113 Automotive Transmission Repair</v>
      </c>
    </row>
    <row r="87" spans="1:3" x14ac:dyDescent="0.25">
      <c r="A87">
        <v>811121</v>
      </c>
      <c r="B87" t="s">
        <v>38</v>
      </c>
      <c r="C87" t="str">
        <f t="shared" si="1"/>
        <v>811118 Other Automotive Mechanical and Electrical Repair and Maintenance</v>
      </c>
    </row>
    <row r="88" spans="1:3" x14ac:dyDescent="0.25">
      <c r="A88">
        <v>811191</v>
      </c>
      <c r="B88" t="s">
        <v>43</v>
      </c>
      <c r="C88" t="str">
        <f t="shared" si="1"/>
        <v>811121 Automotive Body, Paint, and Interior Repair and Maintenance</v>
      </c>
    </row>
    <row r="89" spans="1:3" x14ac:dyDescent="0.25">
      <c r="A89">
        <v>811192</v>
      </c>
      <c r="B89" t="s">
        <v>461</v>
      </c>
      <c r="C89" t="str">
        <f t="shared" si="1"/>
        <v>811191 Automotive Oil Change and Lubrication Shops</v>
      </c>
    </row>
    <row r="90" spans="1:3" x14ac:dyDescent="0.25">
      <c r="A90">
        <v>811198</v>
      </c>
      <c r="B90" t="s">
        <v>462</v>
      </c>
      <c r="C90" t="str">
        <f t="shared" si="1"/>
        <v>811192 Car Washes</v>
      </c>
    </row>
    <row r="91" spans="1:3" x14ac:dyDescent="0.25">
      <c r="A91">
        <v>812320</v>
      </c>
      <c r="B91" t="s">
        <v>463</v>
      </c>
      <c r="C91" t="str">
        <f t="shared" si="1"/>
        <v>811198 All Other Automotive Repair and Maintenance</v>
      </c>
    </row>
    <row r="92" spans="1:3" x14ac:dyDescent="0.25">
      <c r="A92">
        <v>812921</v>
      </c>
      <c r="B92" t="s">
        <v>36</v>
      </c>
      <c r="C92" t="str">
        <f t="shared" si="1"/>
        <v>812320 Dry cleaning and Laundry Services (except Coin-Operated)</v>
      </c>
    </row>
    <row r="93" spans="1:3" x14ac:dyDescent="0.25">
      <c r="A93">
        <v>812922</v>
      </c>
      <c r="B93" t="s">
        <v>37</v>
      </c>
      <c r="C93" t="str">
        <f t="shared" si="1"/>
        <v>812921 Photofinishing Laboratories (except One-Hour)</v>
      </c>
    </row>
    <row r="94" spans="1:3" x14ac:dyDescent="0.25">
      <c r="A94">
        <v>31611</v>
      </c>
      <c r="B94" t="s">
        <v>464</v>
      </c>
      <c r="C94" t="str">
        <f t="shared" si="1"/>
        <v>812922 One-Hour Photofinishing</v>
      </c>
    </row>
    <row r="95" spans="1:3" x14ac:dyDescent="0.25">
      <c r="A95">
        <v>316993</v>
      </c>
      <c r="B95" t="s">
        <v>67</v>
      </c>
      <c r="C95" t="str">
        <f t="shared" si="1"/>
        <v>31611 Leather and Hide Tanning and Finishing</v>
      </c>
    </row>
    <row r="96" spans="1:3" x14ac:dyDescent="0.25">
      <c r="A96">
        <v>316999</v>
      </c>
      <c r="B96" t="s">
        <v>34</v>
      </c>
      <c r="C96" t="str">
        <f t="shared" si="1"/>
        <v>316993 Personal Leather Good (except Women's Handbag and Purse) Manufacturing</v>
      </c>
    </row>
    <row r="97" spans="1:3" x14ac:dyDescent="0.25">
      <c r="A97">
        <v>324110</v>
      </c>
      <c r="B97" t="s">
        <v>61</v>
      </c>
      <c r="C97" t="str">
        <f t="shared" si="1"/>
        <v xml:space="preserve">316999 All Other Leather Good Manufacturing </v>
      </c>
    </row>
    <row r="98" spans="1:3" x14ac:dyDescent="0.25">
      <c r="A98">
        <v>324121</v>
      </c>
      <c r="B98" t="s">
        <v>62</v>
      </c>
      <c r="C98" t="str">
        <f t="shared" si="1"/>
        <v>324110 Petroleum Refineries</v>
      </c>
    </row>
    <row r="99" spans="1:3" x14ac:dyDescent="0.25">
      <c r="A99">
        <v>324122</v>
      </c>
      <c r="B99" t="s">
        <v>63</v>
      </c>
      <c r="C99" t="str">
        <f t="shared" si="1"/>
        <v>324121 Asphalt Paving Mixture and Block Manufacturing</v>
      </c>
    </row>
    <row r="100" spans="1:3" x14ac:dyDescent="0.25">
      <c r="A100">
        <v>324191</v>
      </c>
      <c r="B100" t="s">
        <v>64</v>
      </c>
      <c r="C100" t="str">
        <f t="shared" si="1"/>
        <v>324122 Asphalt Shingle and Coating Materials Manufacturing</v>
      </c>
    </row>
    <row r="101" spans="1:3" x14ac:dyDescent="0.25">
      <c r="A101">
        <v>324199</v>
      </c>
      <c r="B101" t="s">
        <v>31</v>
      </c>
      <c r="C101" t="str">
        <f t="shared" si="1"/>
        <v>324191 Petroleum Lubricating Oil and Grease Manufacturing</v>
      </c>
    </row>
    <row r="102" spans="1:3" x14ac:dyDescent="0.25">
      <c r="A102">
        <v>325110</v>
      </c>
      <c r="B102" t="s">
        <v>465</v>
      </c>
      <c r="C102" t="str">
        <f t="shared" si="1"/>
        <v xml:space="preserve">324199 All Other Petroleum and Coal Products Manufacturing </v>
      </c>
    </row>
    <row r="103" spans="1:3" x14ac:dyDescent="0.25">
      <c r="A103">
        <v>325188</v>
      </c>
      <c r="B103" t="s">
        <v>466</v>
      </c>
      <c r="C103" t="str">
        <f t="shared" si="1"/>
        <v>325110 Petrochemical Manufacturing</v>
      </c>
    </row>
    <row r="104" spans="1:3" x14ac:dyDescent="0.25">
      <c r="A104">
        <v>325191</v>
      </c>
      <c r="B104" t="s">
        <v>58</v>
      </c>
      <c r="C104" t="str">
        <f t="shared" si="1"/>
        <v>325188 All Other Basic Inorganic Chemical Manufacturing</v>
      </c>
    </row>
    <row r="105" spans="1:3" x14ac:dyDescent="0.25">
      <c r="A105">
        <v>325199</v>
      </c>
      <c r="B105" t="s">
        <v>467</v>
      </c>
      <c r="C105" t="str">
        <f t="shared" si="1"/>
        <v>325191 Gum and Wood Chemical Manufacturing</v>
      </c>
    </row>
    <row r="106" spans="1:3" x14ac:dyDescent="0.25">
      <c r="A106">
        <v>325211</v>
      </c>
      <c r="B106" t="s">
        <v>57</v>
      </c>
      <c r="C106" t="str">
        <f t="shared" si="1"/>
        <v>325199 All Other Basic Organic Chemical Manufacturing</v>
      </c>
    </row>
    <row r="107" spans="1:3" x14ac:dyDescent="0.25">
      <c r="A107">
        <v>325320</v>
      </c>
      <c r="B107" t="s">
        <v>59</v>
      </c>
      <c r="C107" t="str">
        <f t="shared" si="1"/>
        <v>325211 Plastics Material and Resin Manufacturing</v>
      </c>
    </row>
    <row r="108" spans="1:3" x14ac:dyDescent="0.25">
      <c r="A108">
        <v>325412</v>
      </c>
      <c r="B108" t="s">
        <v>468</v>
      </c>
      <c r="C108" t="str">
        <f t="shared" si="1"/>
        <v>325320 Pesticide and Other Agricultural Chemical Manufacturing</v>
      </c>
    </row>
    <row r="109" spans="1:3" x14ac:dyDescent="0.25">
      <c r="A109">
        <v>325510</v>
      </c>
      <c r="B109" t="s">
        <v>469</v>
      </c>
      <c r="C109" t="str">
        <f t="shared" si="1"/>
        <v>325412 Pharmaceutical Preparation Manufacturing</v>
      </c>
    </row>
    <row r="110" spans="1:3" x14ac:dyDescent="0.25">
      <c r="A110">
        <v>325611</v>
      </c>
      <c r="B110" t="s">
        <v>281</v>
      </c>
      <c r="C110" t="str">
        <f t="shared" si="1"/>
        <v>325510 Paint and Coating Manufacturing</v>
      </c>
    </row>
    <row r="111" spans="1:3" x14ac:dyDescent="0.25">
      <c r="A111">
        <v>325992</v>
      </c>
      <c r="B111" t="s">
        <v>46</v>
      </c>
      <c r="C111" t="str">
        <f t="shared" si="1"/>
        <v xml:space="preserve">325611 Soap and Other Detergent Manufacturing </v>
      </c>
    </row>
    <row r="112" spans="1:3" x14ac:dyDescent="0.25">
      <c r="A112">
        <v>325998</v>
      </c>
      <c r="B112" t="s">
        <v>470</v>
      </c>
      <c r="C112" t="str">
        <f t="shared" si="1"/>
        <v>325992 Photographic Film, Paper, Plate, and Chemical Manufacturing</v>
      </c>
    </row>
    <row r="113" spans="1:3" x14ac:dyDescent="0.25">
      <c r="A113">
        <v>326160</v>
      </c>
      <c r="B113" t="s">
        <v>65</v>
      </c>
      <c r="C113" t="str">
        <f t="shared" si="1"/>
        <v>325998 All Other Miscellaneous Chemical Product and Preparation Manufacturing</v>
      </c>
    </row>
    <row r="114" spans="1:3" x14ac:dyDescent="0.25">
      <c r="A114">
        <v>326191</v>
      </c>
      <c r="B114" t="s">
        <v>66</v>
      </c>
      <c r="C114" t="str">
        <f t="shared" si="1"/>
        <v>326160 Plastics Bottle Manufacturing</v>
      </c>
    </row>
    <row r="115" spans="1:3" x14ac:dyDescent="0.25">
      <c r="A115">
        <v>326199</v>
      </c>
      <c r="B115" t="s">
        <v>471</v>
      </c>
      <c r="C115" t="str">
        <f t="shared" si="1"/>
        <v>326191 Plastics Plumbing Fixture Manufacturing</v>
      </c>
    </row>
    <row r="116" spans="1:3" x14ac:dyDescent="0.25">
      <c r="C116" t="str">
        <f t="shared" si="1"/>
        <v>326199 All Other Plastics Product Manufacturing</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B3:D103"/>
  <sheetViews>
    <sheetView topLeftCell="A78" workbookViewId="0">
      <selection activeCell="C83" sqref="C82:C83"/>
    </sheetView>
  </sheetViews>
  <sheetFormatPr defaultRowHeight="13.2" x14ac:dyDescent="0.25"/>
  <cols>
    <col min="2" max="2" width="7" bestFit="1" customWidth="1"/>
    <col min="3" max="3" width="46.109375" customWidth="1"/>
    <col min="4" max="4" width="18.5546875" bestFit="1" customWidth="1"/>
  </cols>
  <sheetData>
    <row r="3" spans="2:4" x14ac:dyDescent="0.25">
      <c r="B3" s="5" t="s">
        <v>102</v>
      </c>
      <c r="C3" s="5" t="s">
        <v>246</v>
      </c>
      <c r="D3" s="5" t="s">
        <v>247</v>
      </c>
    </row>
    <row r="4" spans="2:4" x14ac:dyDescent="0.25">
      <c r="B4" s="3">
        <v>212299</v>
      </c>
      <c r="C4" s="3" t="s">
        <v>248</v>
      </c>
      <c r="D4" s="4">
        <v>37072</v>
      </c>
    </row>
    <row r="5" spans="2:4" x14ac:dyDescent="0.25">
      <c r="B5" s="3">
        <v>332999</v>
      </c>
      <c r="C5" s="3" t="s">
        <v>69</v>
      </c>
      <c r="D5" s="4">
        <v>37072</v>
      </c>
    </row>
    <row r="6" spans="2:4" x14ac:dyDescent="0.25">
      <c r="B6" s="3">
        <v>327999</v>
      </c>
      <c r="C6" s="3" t="s">
        <v>68</v>
      </c>
      <c r="D6" s="4">
        <v>37072</v>
      </c>
    </row>
    <row r="7" spans="2:4" x14ac:dyDescent="0.25">
      <c r="B7" s="3">
        <v>212399</v>
      </c>
      <c r="C7" s="3" t="s">
        <v>249</v>
      </c>
      <c r="D7" s="4">
        <v>37072</v>
      </c>
    </row>
    <row r="8" spans="2:4" x14ac:dyDescent="0.25">
      <c r="B8" s="3">
        <v>334412</v>
      </c>
      <c r="C8" s="3" t="s">
        <v>45</v>
      </c>
      <c r="D8" s="4">
        <v>37072</v>
      </c>
    </row>
    <row r="9" spans="2:4" x14ac:dyDescent="0.25">
      <c r="B9" s="3">
        <v>331112</v>
      </c>
      <c r="C9" s="3" t="s">
        <v>70</v>
      </c>
      <c r="D9" s="4">
        <v>37072</v>
      </c>
    </row>
    <row r="10" spans="2:4" x14ac:dyDescent="0.25">
      <c r="B10" s="3">
        <v>334416</v>
      </c>
      <c r="C10" s="3" t="s">
        <v>257</v>
      </c>
      <c r="D10" s="4">
        <v>37072</v>
      </c>
    </row>
    <row r="11" spans="2:4" x14ac:dyDescent="0.25">
      <c r="B11" s="3">
        <v>332813</v>
      </c>
      <c r="C11" s="3" t="s">
        <v>256</v>
      </c>
      <c r="D11" s="4">
        <v>37072</v>
      </c>
    </row>
    <row r="12" spans="2:4" x14ac:dyDescent="0.25">
      <c r="B12" s="3">
        <v>332998</v>
      </c>
      <c r="C12" s="3" t="s">
        <v>75</v>
      </c>
      <c r="D12" s="4">
        <v>37072</v>
      </c>
    </row>
    <row r="13" spans="2:4" x14ac:dyDescent="0.25">
      <c r="B13" s="3">
        <v>332312</v>
      </c>
      <c r="C13" s="3" t="s">
        <v>253</v>
      </c>
      <c r="D13" s="4">
        <v>37072</v>
      </c>
    </row>
    <row r="14" spans="2:4" x14ac:dyDescent="0.25">
      <c r="B14" s="3">
        <v>337125</v>
      </c>
      <c r="C14" s="3" t="s">
        <v>110</v>
      </c>
      <c r="D14" s="4">
        <v>37072</v>
      </c>
    </row>
    <row r="15" spans="2:4" x14ac:dyDescent="0.25">
      <c r="B15" s="3">
        <v>42194</v>
      </c>
      <c r="C15" s="3" t="s">
        <v>54</v>
      </c>
      <c r="D15" s="4">
        <v>37072</v>
      </c>
    </row>
    <row r="16" spans="2:4" x14ac:dyDescent="0.25">
      <c r="B16" s="3">
        <v>333512</v>
      </c>
      <c r="C16" s="3" t="s">
        <v>83</v>
      </c>
      <c r="D16" s="4">
        <v>37072</v>
      </c>
    </row>
    <row r="17" spans="2:4" x14ac:dyDescent="0.25">
      <c r="B17" s="3">
        <v>333513</v>
      </c>
      <c r="C17" s="3" t="s">
        <v>84</v>
      </c>
      <c r="D17" s="4">
        <v>37072</v>
      </c>
    </row>
    <row r="18" spans="2:4" x14ac:dyDescent="0.25">
      <c r="B18" s="3">
        <v>332431</v>
      </c>
      <c r="C18" s="3" t="s">
        <v>74</v>
      </c>
      <c r="D18" s="4">
        <v>37072</v>
      </c>
    </row>
    <row r="19" spans="2:4" x14ac:dyDescent="0.25">
      <c r="B19" s="3">
        <v>332812</v>
      </c>
      <c r="C19" s="3" t="s">
        <v>81</v>
      </c>
      <c r="D19" s="4">
        <v>37072</v>
      </c>
    </row>
    <row r="20" spans="2:4" x14ac:dyDescent="0.25">
      <c r="B20" s="3">
        <v>332811</v>
      </c>
      <c r="C20" s="3" t="s">
        <v>73</v>
      </c>
      <c r="D20" s="4">
        <v>37072</v>
      </c>
    </row>
    <row r="21" spans="2:4" x14ac:dyDescent="0.25">
      <c r="B21" s="3">
        <v>337124</v>
      </c>
      <c r="C21" s="3" t="s">
        <v>106</v>
      </c>
      <c r="D21" s="4">
        <v>37072</v>
      </c>
    </row>
    <row r="22" spans="2:4" x14ac:dyDescent="0.25">
      <c r="B22" s="3">
        <v>332116</v>
      </c>
      <c r="C22" s="3" t="s">
        <v>80</v>
      </c>
      <c r="D22" s="4">
        <v>37072</v>
      </c>
    </row>
    <row r="23" spans="2:4" x14ac:dyDescent="0.25">
      <c r="B23" s="3">
        <v>33242</v>
      </c>
      <c r="C23" s="3" t="s">
        <v>76</v>
      </c>
      <c r="D23" s="4">
        <v>37072</v>
      </c>
    </row>
    <row r="24" spans="2:4" x14ac:dyDescent="0.25">
      <c r="B24" s="3">
        <v>332321</v>
      </c>
      <c r="C24" s="3" t="s">
        <v>254</v>
      </c>
      <c r="D24" s="4">
        <v>37072</v>
      </c>
    </row>
    <row r="25" spans="2:4" x14ac:dyDescent="0.25">
      <c r="B25" s="3">
        <v>332321</v>
      </c>
      <c r="C25" s="3" t="s">
        <v>254</v>
      </c>
      <c r="D25" s="4">
        <v>37072</v>
      </c>
    </row>
    <row r="26" spans="2:4" x14ac:dyDescent="0.25">
      <c r="B26" s="3">
        <v>42151</v>
      </c>
      <c r="C26" s="3" t="s">
        <v>53</v>
      </c>
      <c r="D26" s="4">
        <v>37072</v>
      </c>
    </row>
    <row r="27" spans="2:4" x14ac:dyDescent="0.25">
      <c r="B27" s="3">
        <v>33637</v>
      </c>
      <c r="C27" s="3" t="s">
        <v>79</v>
      </c>
      <c r="D27" s="4">
        <v>37072</v>
      </c>
    </row>
    <row r="28" spans="2:4" x14ac:dyDescent="0.25">
      <c r="B28" s="3">
        <v>331491</v>
      </c>
      <c r="C28" s="3" t="s">
        <v>72</v>
      </c>
      <c r="D28" s="4">
        <v>37072</v>
      </c>
    </row>
    <row r="29" spans="2:4" x14ac:dyDescent="0.25">
      <c r="B29" s="3">
        <v>332323</v>
      </c>
      <c r="C29" s="3" t="s">
        <v>255</v>
      </c>
      <c r="D29" s="4">
        <v>37072</v>
      </c>
    </row>
    <row r="30" spans="2:4" x14ac:dyDescent="0.25">
      <c r="B30" s="3">
        <v>332439</v>
      </c>
      <c r="C30" s="3" t="s">
        <v>251</v>
      </c>
      <c r="D30" s="4">
        <v>37072</v>
      </c>
    </row>
    <row r="31" spans="2:4" x14ac:dyDescent="0.25">
      <c r="B31" s="3">
        <v>332919</v>
      </c>
      <c r="C31" s="3" t="s">
        <v>252</v>
      </c>
      <c r="D31" s="4">
        <v>37072</v>
      </c>
    </row>
    <row r="32" spans="2:4" x14ac:dyDescent="0.25">
      <c r="B32" s="3">
        <v>333518</v>
      </c>
      <c r="C32" s="3" t="s">
        <v>85</v>
      </c>
      <c r="D32" s="4">
        <v>37072</v>
      </c>
    </row>
    <row r="33" spans="2:4" x14ac:dyDescent="0.25">
      <c r="B33" s="3">
        <v>332117</v>
      </c>
      <c r="C33" s="3" t="s">
        <v>82</v>
      </c>
      <c r="D33" s="4">
        <v>37072</v>
      </c>
    </row>
    <row r="34" spans="2:4" x14ac:dyDescent="0.25">
      <c r="B34" s="3">
        <v>332311</v>
      </c>
      <c r="C34" s="3" t="s">
        <v>78</v>
      </c>
      <c r="D34" s="4">
        <v>37072</v>
      </c>
    </row>
    <row r="35" spans="2:4" x14ac:dyDescent="0.25">
      <c r="B35" s="3">
        <v>331419</v>
      </c>
      <c r="C35" s="3" t="s">
        <v>250</v>
      </c>
      <c r="D35" s="4">
        <v>37072</v>
      </c>
    </row>
    <row r="36" spans="2:4" x14ac:dyDescent="0.25">
      <c r="B36" s="3">
        <v>23561</v>
      </c>
      <c r="C36" s="3" t="s">
        <v>105</v>
      </c>
      <c r="D36" s="4">
        <v>37072</v>
      </c>
    </row>
    <row r="37" spans="2:4" x14ac:dyDescent="0.25">
      <c r="B37" s="3">
        <v>331492</v>
      </c>
      <c r="C37" s="3" t="s">
        <v>71</v>
      </c>
      <c r="D37" s="4">
        <v>37072</v>
      </c>
    </row>
    <row r="38" spans="2:4" x14ac:dyDescent="0.25">
      <c r="B38" s="3">
        <v>332322</v>
      </c>
      <c r="C38" s="3" t="s">
        <v>77</v>
      </c>
      <c r="D38" s="4">
        <v>37072</v>
      </c>
    </row>
    <row r="39" spans="2:4" x14ac:dyDescent="0.25">
      <c r="B39" s="3">
        <v>213114</v>
      </c>
      <c r="C39" s="3" t="s">
        <v>103</v>
      </c>
      <c r="D39" s="4">
        <v>37072</v>
      </c>
    </row>
    <row r="40" spans="2:4" x14ac:dyDescent="0.25">
      <c r="B40" s="3">
        <v>213115</v>
      </c>
      <c r="C40" s="3" t="s">
        <v>104</v>
      </c>
      <c r="D40" s="4">
        <v>37072</v>
      </c>
    </row>
    <row r="41" spans="2:4" x14ac:dyDescent="0.25">
      <c r="B41" s="3">
        <v>811198</v>
      </c>
      <c r="C41" s="3" t="s">
        <v>259</v>
      </c>
      <c r="D41" s="4">
        <v>37256</v>
      </c>
    </row>
    <row r="42" spans="2:4" x14ac:dyDescent="0.25">
      <c r="B42" s="3">
        <v>485999</v>
      </c>
      <c r="C42" s="3" t="s">
        <v>265</v>
      </c>
      <c r="D42" s="4">
        <v>37256</v>
      </c>
    </row>
    <row r="43" spans="2:4" x14ac:dyDescent="0.25">
      <c r="B43" s="3">
        <v>811121</v>
      </c>
      <c r="C43" s="3" t="s">
        <v>38</v>
      </c>
      <c r="D43" s="4">
        <v>37256</v>
      </c>
    </row>
    <row r="44" spans="2:4" x14ac:dyDescent="0.25">
      <c r="B44" s="3">
        <v>811112</v>
      </c>
      <c r="C44" s="3" t="s">
        <v>39</v>
      </c>
      <c r="D44" s="4">
        <v>37256</v>
      </c>
    </row>
    <row r="45" spans="2:4" x14ac:dyDescent="0.25">
      <c r="B45" s="3">
        <v>811191</v>
      </c>
      <c r="C45" s="3" t="s">
        <v>43</v>
      </c>
      <c r="D45" s="4">
        <v>37256</v>
      </c>
    </row>
    <row r="46" spans="2:4" x14ac:dyDescent="0.25">
      <c r="B46" s="3">
        <v>811113</v>
      </c>
      <c r="C46" s="3" t="s">
        <v>40</v>
      </c>
      <c r="D46" s="4">
        <v>37256</v>
      </c>
    </row>
    <row r="47" spans="2:4" x14ac:dyDescent="0.25">
      <c r="B47" s="3">
        <v>323117</v>
      </c>
      <c r="C47" s="3" t="s">
        <v>56</v>
      </c>
      <c r="D47" s="4">
        <v>37256</v>
      </c>
    </row>
    <row r="48" spans="2:4" x14ac:dyDescent="0.25">
      <c r="B48" s="3">
        <v>323112</v>
      </c>
      <c r="C48" s="3" t="s">
        <v>274</v>
      </c>
      <c r="D48" s="4">
        <v>37256</v>
      </c>
    </row>
    <row r="49" spans="2:4" x14ac:dyDescent="0.25">
      <c r="B49" s="3">
        <v>323111</v>
      </c>
      <c r="C49" s="3" t="s">
        <v>273</v>
      </c>
      <c r="D49" s="4">
        <v>37256</v>
      </c>
    </row>
    <row r="50" spans="2:4" x14ac:dyDescent="0.25">
      <c r="B50" s="3">
        <v>323110</v>
      </c>
      <c r="C50" s="3" t="s">
        <v>272</v>
      </c>
      <c r="D50" s="4">
        <v>37256</v>
      </c>
    </row>
    <row r="51" spans="2:4" x14ac:dyDescent="0.25">
      <c r="B51" s="3">
        <v>323113</v>
      </c>
      <c r="C51" s="3" t="s">
        <v>275</v>
      </c>
      <c r="D51" s="4">
        <v>37256</v>
      </c>
    </row>
    <row r="52" spans="2:4" x14ac:dyDescent="0.25">
      <c r="B52" s="3">
        <v>339116</v>
      </c>
      <c r="C52" s="3" t="s">
        <v>207</v>
      </c>
      <c r="D52" s="4">
        <v>37256</v>
      </c>
    </row>
    <row r="53" spans="2:4" x14ac:dyDescent="0.25">
      <c r="B53" s="3">
        <v>81232</v>
      </c>
      <c r="C53" s="3" t="s">
        <v>263</v>
      </c>
      <c r="D53" s="4">
        <v>37256</v>
      </c>
    </row>
    <row r="54" spans="2:4" x14ac:dyDescent="0.25">
      <c r="B54" s="3">
        <v>44711</v>
      </c>
      <c r="C54" s="3" t="s">
        <v>258</v>
      </c>
      <c r="D54" s="4">
        <v>37256</v>
      </c>
    </row>
    <row r="55" spans="2:4" x14ac:dyDescent="0.25">
      <c r="B55" s="3">
        <v>811111</v>
      </c>
      <c r="C55" s="3" t="s">
        <v>41</v>
      </c>
      <c r="D55" s="4">
        <v>37256</v>
      </c>
    </row>
    <row r="56" spans="2:4" x14ac:dyDescent="0.25">
      <c r="B56" s="3">
        <v>62211</v>
      </c>
      <c r="C56" s="3" t="s">
        <v>261</v>
      </c>
      <c r="D56" s="4">
        <v>37256</v>
      </c>
    </row>
    <row r="57" spans="2:4" x14ac:dyDescent="0.25">
      <c r="B57" s="3">
        <v>48521</v>
      </c>
      <c r="C57" s="3" t="s">
        <v>48</v>
      </c>
      <c r="D57" s="4">
        <v>37256</v>
      </c>
    </row>
    <row r="58" spans="2:4" x14ac:dyDescent="0.25">
      <c r="B58" s="3">
        <v>323116</v>
      </c>
      <c r="C58" s="3" t="s">
        <v>276</v>
      </c>
      <c r="D58" s="4">
        <v>37256</v>
      </c>
    </row>
    <row r="59" spans="2:4" x14ac:dyDescent="0.25">
      <c r="B59" s="3">
        <v>621511</v>
      </c>
      <c r="C59" s="3" t="s">
        <v>206</v>
      </c>
      <c r="D59" s="4">
        <v>37256</v>
      </c>
    </row>
    <row r="60" spans="2:4" x14ac:dyDescent="0.25">
      <c r="B60" s="3">
        <v>481212</v>
      </c>
      <c r="C60" s="3" t="s">
        <v>51</v>
      </c>
      <c r="D60" s="4">
        <v>37256</v>
      </c>
    </row>
    <row r="61" spans="2:4" x14ac:dyDescent="0.25">
      <c r="B61" s="3">
        <v>481211</v>
      </c>
      <c r="C61" s="3" t="s">
        <v>52</v>
      </c>
      <c r="D61" s="4">
        <v>37256</v>
      </c>
    </row>
    <row r="62" spans="2:4" x14ac:dyDescent="0.25">
      <c r="B62" s="3">
        <v>812922</v>
      </c>
      <c r="C62" s="3" t="s">
        <v>37</v>
      </c>
      <c r="D62" s="4">
        <v>37256</v>
      </c>
    </row>
    <row r="63" spans="2:4" x14ac:dyDescent="0.25">
      <c r="B63" s="3">
        <v>811118</v>
      </c>
      <c r="C63" s="3" t="s">
        <v>42</v>
      </c>
      <c r="D63" s="4">
        <v>37256</v>
      </c>
    </row>
    <row r="64" spans="2:4" x14ac:dyDescent="0.25">
      <c r="B64" s="3">
        <v>323119</v>
      </c>
      <c r="C64" s="3" t="s">
        <v>271</v>
      </c>
      <c r="D64" s="4">
        <v>37256</v>
      </c>
    </row>
    <row r="65" spans="2:4" x14ac:dyDescent="0.25">
      <c r="B65" s="3">
        <v>44719</v>
      </c>
      <c r="C65" s="3" t="s">
        <v>35</v>
      </c>
      <c r="D65" s="4">
        <v>37256</v>
      </c>
    </row>
    <row r="66" spans="2:4" x14ac:dyDescent="0.25">
      <c r="B66" s="3">
        <v>48849</v>
      </c>
      <c r="C66" s="3" t="s">
        <v>268</v>
      </c>
      <c r="D66" s="4">
        <v>37256</v>
      </c>
    </row>
    <row r="67" spans="2:4" x14ac:dyDescent="0.25">
      <c r="B67" s="3">
        <v>812921</v>
      </c>
      <c r="C67" s="3" t="s">
        <v>36</v>
      </c>
      <c r="D67" s="4">
        <v>37256</v>
      </c>
    </row>
    <row r="68" spans="2:4" x14ac:dyDescent="0.25">
      <c r="B68" s="3">
        <v>32591</v>
      </c>
      <c r="C68" s="3" t="s">
        <v>60</v>
      </c>
      <c r="D68" s="4">
        <v>37256</v>
      </c>
    </row>
    <row r="69" spans="2:4" x14ac:dyDescent="0.25">
      <c r="B69" s="3">
        <v>62221</v>
      </c>
      <c r="C69" s="3" t="s">
        <v>262</v>
      </c>
      <c r="D69" s="4">
        <v>37256</v>
      </c>
    </row>
    <row r="70" spans="2:4" x14ac:dyDescent="0.25">
      <c r="B70" s="3">
        <v>323114</v>
      </c>
      <c r="C70" s="3" t="s">
        <v>270</v>
      </c>
      <c r="D70" s="4">
        <v>37256</v>
      </c>
    </row>
    <row r="71" spans="2:4" x14ac:dyDescent="0.25">
      <c r="B71" s="3">
        <v>48711</v>
      </c>
      <c r="C71" s="3" t="s">
        <v>267</v>
      </c>
      <c r="D71" s="4">
        <v>37256</v>
      </c>
    </row>
    <row r="72" spans="2:4" x14ac:dyDescent="0.25">
      <c r="B72" s="3">
        <v>48799</v>
      </c>
      <c r="C72" s="3" t="s">
        <v>269</v>
      </c>
      <c r="D72" s="4">
        <v>37256</v>
      </c>
    </row>
    <row r="73" spans="2:4" x14ac:dyDescent="0.25">
      <c r="B73" s="3">
        <v>481112</v>
      </c>
      <c r="C73" s="3" t="s">
        <v>50</v>
      </c>
      <c r="D73" s="4">
        <v>37256</v>
      </c>
    </row>
    <row r="74" spans="2:4" x14ac:dyDescent="0.25">
      <c r="B74" s="3">
        <v>481111</v>
      </c>
      <c r="C74" s="3" t="s">
        <v>49</v>
      </c>
      <c r="D74" s="4">
        <v>37256</v>
      </c>
    </row>
    <row r="75" spans="2:4" x14ac:dyDescent="0.25">
      <c r="B75" s="3">
        <v>48541</v>
      </c>
      <c r="C75" s="3" t="s">
        <v>266</v>
      </c>
      <c r="D75" s="4">
        <v>37256</v>
      </c>
    </row>
    <row r="76" spans="2:4" x14ac:dyDescent="0.25">
      <c r="B76" s="3">
        <v>485991</v>
      </c>
      <c r="C76" s="3" t="s">
        <v>47</v>
      </c>
      <c r="D76" s="4">
        <v>37256</v>
      </c>
    </row>
    <row r="77" spans="2:4" x14ac:dyDescent="0.25">
      <c r="B77" s="3">
        <v>62231</v>
      </c>
      <c r="C77" s="3" t="s">
        <v>205</v>
      </c>
      <c r="D77" s="4">
        <v>37256</v>
      </c>
    </row>
    <row r="78" spans="2:4" x14ac:dyDescent="0.25">
      <c r="B78" s="3">
        <v>48821</v>
      </c>
      <c r="C78" s="3" t="s">
        <v>264</v>
      </c>
      <c r="D78" s="4">
        <v>37256</v>
      </c>
    </row>
    <row r="79" spans="2:4" x14ac:dyDescent="0.25">
      <c r="B79" s="3">
        <v>54138</v>
      </c>
      <c r="C79" s="3" t="s">
        <v>208</v>
      </c>
      <c r="D79" s="4">
        <v>37256</v>
      </c>
    </row>
    <row r="80" spans="2:4" x14ac:dyDescent="0.25">
      <c r="B80" s="3">
        <v>325188</v>
      </c>
      <c r="C80" s="3" t="s">
        <v>277</v>
      </c>
      <c r="D80" s="4">
        <v>37437</v>
      </c>
    </row>
    <row r="81" spans="2:4" x14ac:dyDescent="0.25">
      <c r="B81" s="3">
        <v>325199</v>
      </c>
      <c r="C81" s="3" t="s">
        <v>279</v>
      </c>
      <c r="D81" s="4">
        <v>37437</v>
      </c>
    </row>
    <row r="82" spans="2:4" x14ac:dyDescent="0.25">
      <c r="B82" s="3">
        <v>316999</v>
      </c>
      <c r="C82" s="3" t="s">
        <v>34</v>
      </c>
      <c r="D82" s="4">
        <v>37437</v>
      </c>
    </row>
    <row r="83" spans="2:4" x14ac:dyDescent="0.25">
      <c r="B83" s="3">
        <v>325998</v>
      </c>
      <c r="C83" s="3" t="s">
        <v>280</v>
      </c>
      <c r="D83" s="4">
        <v>37437</v>
      </c>
    </row>
    <row r="84" spans="2:4" x14ac:dyDescent="0.25">
      <c r="B84" s="3">
        <v>324199</v>
      </c>
      <c r="C84" s="3" t="s">
        <v>31</v>
      </c>
      <c r="D84" s="4">
        <v>37437</v>
      </c>
    </row>
    <row r="85" spans="2:4" x14ac:dyDescent="0.25">
      <c r="B85" s="3">
        <v>326199</v>
      </c>
      <c r="C85" s="3" t="s">
        <v>32</v>
      </c>
      <c r="D85" s="4">
        <v>37437</v>
      </c>
    </row>
    <row r="86" spans="2:4" x14ac:dyDescent="0.25">
      <c r="B86" s="3">
        <v>324121</v>
      </c>
      <c r="C86" s="3" t="s">
        <v>62</v>
      </c>
      <c r="D86" s="4">
        <v>37437</v>
      </c>
    </row>
    <row r="87" spans="2:4" x14ac:dyDescent="0.25">
      <c r="B87" s="3">
        <v>324122</v>
      </c>
      <c r="C87" s="3" t="s">
        <v>63</v>
      </c>
      <c r="D87" s="4">
        <v>37437</v>
      </c>
    </row>
    <row r="88" spans="2:4" x14ac:dyDescent="0.25">
      <c r="B88" s="3">
        <v>325191</v>
      </c>
      <c r="C88" s="3" t="s">
        <v>58</v>
      </c>
      <c r="D88" s="4">
        <v>37437</v>
      </c>
    </row>
    <row r="89" spans="2:4" x14ac:dyDescent="0.25">
      <c r="B89" s="3">
        <v>31611</v>
      </c>
      <c r="C89" s="3" t="s">
        <v>33</v>
      </c>
      <c r="D89" s="4">
        <v>37437</v>
      </c>
    </row>
    <row r="90" spans="2:4" x14ac:dyDescent="0.25">
      <c r="B90" s="3">
        <v>42269</v>
      </c>
      <c r="C90" s="3" t="s">
        <v>55</v>
      </c>
      <c r="D90" s="4">
        <v>37437</v>
      </c>
    </row>
    <row r="91" spans="2:4" x14ac:dyDescent="0.25">
      <c r="B91" s="3">
        <v>32551</v>
      </c>
      <c r="C91" s="3" t="s">
        <v>30</v>
      </c>
      <c r="D91" s="4">
        <v>37437</v>
      </c>
    </row>
    <row r="92" spans="2:4" x14ac:dyDescent="0.25">
      <c r="B92" s="3">
        <v>316993</v>
      </c>
      <c r="C92" s="3" t="s">
        <v>67</v>
      </c>
      <c r="D92" s="4">
        <v>37437</v>
      </c>
    </row>
    <row r="93" spans="2:4" x14ac:dyDescent="0.25">
      <c r="B93" s="3">
        <v>32532</v>
      </c>
      <c r="C93" s="3" t="s">
        <v>59</v>
      </c>
      <c r="D93" s="4">
        <v>37437</v>
      </c>
    </row>
    <row r="94" spans="2:4" x14ac:dyDescent="0.25">
      <c r="B94" s="3">
        <v>32511</v>
      </c>
      <c r="C94" s="3" t="s">
        <v>278</v>
      </c>
      <c r="D94" s="4">
        <v>37437</v>
      </c>
    </row>
    <row r="95" spans="2:4" x14ac:dyDescent="0.25">
      <c r="B95" s="3">
        <v>324191</v>
      </c>
      <c r="C95" s="3" t="s">
        <v>64</v>
      </c>
      <c r="D95" s="4">
        <v>37437</v>
      </c>
    </row>
    <row r="96" spans="2:4" x14ac:dyDescent="0.25">
      <c r="B96" s="3">
        <v>32411</v>
      </c>
      <c r="C96" s="3" t="s">
        <v>61</v>
      </c>
      <c r="D96" s="4">
        <v>37437</v>
      </c>
    </row>
    <row r="97" spans="2:4" x14ac:dyDescent="0.25">
      <c r="B97" s="3">
        <v>325412</v>
      </c>
      <c r="C97" s="3" t="s">
        <v>282</v>
      </c>
      <c r="D97" s="4">
        <v>37437</v>
      </c>
    </row>
    <row r="98" spans="2:4" x14ac:dyDescent="0.25">
      <c r="B98" s="3">
        <v>325992</v>
      </c>
      <c r="C98" s="3" t="s">
        <v>46</v>
      </c>
      <c r="D98" s="4">
        <v>37437</v>
      </c>
    </row>
    <row r="99" spans="2:4" x14ac:dyDescent="0.25">
      <c r="B99" s="3">
        <v>32616</v>
      </c>
      <c r="C99" s="3" t="s">
        <v>65</v>
      </c>
      <c r="D99" s="4">
        <v>37437</v>
      </c>
    </row>
    <row r="100" spans="2:4" x14ac:dyDescent="0.25">
      <c r="B100" s="3">
        <v>325211</v>
      </c>
      <c r="C100" s="3" t="s">
        <v>57</v>
      </c>
      <c r="D100" s="4">
        <v>37437</v>
      </c>
    </row>
    <row r="101" spans="2:4" x14ac:dyDescent="0.25">
      <c r="B101" s="3">
        <v>326191</v>
      </c>
      <c r="C101" s="3" t="s">
        <v>66</v>
      </c>
      <c r="D101" s="4">
        <v>37437</v>
      </c>
    </row>
    <row r="102" spans="2:4" x14ac:dyDescent="0.25">
      <c r="B102" s="3">
        <v>325611</v>
      </c>
      <c r="C102" s="3" t="s">
        <v>281</v>
      </c>
      <c r="D102" s="4">
        <v>37437</v>
      </c>
    </row>
    <row r="103" spans="2:4" x14ac:dyDescent="0.25">
      <c r="B103" s="3">
        <v>62121</v>
      </c>
      <c r="C103" s="3" t="s">
        <v>44</v>
      </c>
      <c r="D103" s="3" t="s">
        <v>260</v>
      </c>
    </row>
  </sheetData>
  <customSheetViews>
    <customSheetView guid="{605C3BE5-0738-11D5-9008-0010A4BA5872}" state="hidden" showRuler="0" topLeftCell="B95">
      <selection activeCell="C4" sqref="C4"/>
      <pageMargins left="0.75" right="0.75" top="1" bottom="1" header="0.5" footer="0.5"/>
      <pageSetup orientation="portrait" verticalDpi="300" r:id="rId1"/>
      <headerFooter alignWithMargins="0"/>
    </customSheetView>
    <customSheetView guid="{8BBF6DB7-6F24-46BF-B493-1B72640F37D4}" state="hidden" topLeftCell="A78">
      <selection activeCell="C83" sqref="C82:C83"/>
      <pageMargins left="0.75" right="0.75" top="1" bottom="1" header="0.5" footer="0.5"/>
      <pageSetup orientation="portrait" verticalDpi="300" r:id="rId2"/>
      <headerFooter alignWithMargins="0"/>
    </customSheetView>
  </customSheetViews>
  <phoneticPr fontId="0" type="noConversion"/>
  <pageMargins left="0.75" right="0.75" top="1" bottom="1" header="0.5" footer="0.5"/>
  <pageSetup orientation="portrait"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3"/>
  <sheetViews>
    <sheetView workbookViewId="0">
      <selection sqref="A1:A3"/>
    </sheetView>
  </sheetViews>
  <sheetFormatPr defaultRowHeight="13.2" x14ac:dyDescent="0.25"/>
  <sheetData>
    <row r="1" spans="1:1" x14ac:dyDescent="0.25">
      <c r="A1" s="18" t="s">
        <v>98</v>
      </c>
    </row>
    <row r="2" spans="1:1" x14ac:dyDescent="0.25">
      <c r="A2" s="18" t="s">
        <v>99</v>
      </c>
    </row>
    <row r="3" spans="1:1" x14ac:dyDescent="0.25">
      <c r="A3" s="18" t="s">
        <v>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A1:R324"/>
  <sheetViews>
    <sheetView showGridLines="0" showZeros="0" tabSelected="1" zoomScaleNormal="100" workbookViewId="0">
      <selection activeCell="B30" sqref="B30:K31"/>
    </sheetView>
  </sheetViews>
  <sheetFormatPr defaultColWidth="0" defaultRowHeight="13.2" zeroHeight="1" x14ac:dyDescent="0.25"/>
  <cols>
    <col min="1" max="1" width="1.88671875" customWidth="1"/>
    <col min="2" max="2" width="5.88671875" style="2" customWidth="1"/>
    <col min="3" max="3" width="19.5546875" customWidth="1"/>
    <col min="4" max="4" width="18" customWidth="1"/>
    <col min="5" max="5" width="9.33203125" customWidth="1"/>
    <col min="6" max="6" width="8.33203125" customWidth="1"/>
    <col min="7" max="7" width="10" customWidth="1"/>
    <col min="8" max="8" width="9" customWidth="1"/>
    <col min="9" max="9" width="12.88671875" customWidth="1"/>
    <col min="10" max="10" width="14.6640625" customWidth="1"/>
    <col min="11" max="11" width="1.44140625" customWidth="1"/>
    <col min="12" max="12" width="22.88671875" customWidth="1"/>
    <col min="13" max="18" width="16.33203125" hidden="1" customWidth="1"/>
    <col min="19" max="16384" width="8.88671875" hidden="1"/>
  </cols>
  <sheetData>
    <row r="1" spans="1:11" ht="15" customHeight="1" x14ac:dyDescent="0.25">
      <c r="A1" s="334" t="s">
        <v>508</v>
      </c>
      <c r="B1" s="67"/>
      <c r="C1" s="27"/>
      <c r="D1" s="27"/>
      <c r="E1" s="27"/>
      <c r="F1" s="27"/>
      <c r="G1" s="27"/>
      <c r="H1" s="27"/>
      <c r="I1" s="27"/>
      <c r="J1" s="81"/>
      <c r="K1" s="82"/>
    </row>
    <row r="2" spans="1:11" ht="22.95" customHeight="1" x14ac:dyDescent="0.4">
      <c r="A2" s="19"/>
      <c r="B2" s="69"/>
      <c r="C2" s="19"/>
      <c r="D2" s="20"/>
      <c r="E2" s="19"/>
      <c r="F2" s="21"/>
      <c r="G2" s="21"/>
      <c r="H2" s="21"/>
      <c r="I2" s="21"/>
      <c r="J2" s="22" t="s">
        <v>320</v>
      </c>
      <c r="K2" s="100"/>
    </row>
    <row r="3" spans="1:11" ht="12" customHeight="1" x14ac:dyDescent="0.25">
      <c r="A3" s="19"/>
      <c r="B3" s="388"/>
      <c r="C3" s="389"/>
      <c r="D3" s="19"/>
      <c r="E3" s="19"/>
      <c r="F3" s="19"/>
      <c r="G3" s="19"/>
      <c r="H3" s="19"/>
      <c r="I3" s="19"/>
      <c r="J3" s="19"/>
      <c r="K3" s="104"/>
    </row>
    <row r="4" spans="1:11" ht="66" customHeight="1" x14ac:dyDescent="0.25">
      <c r="A4" s="19"/>
      <c r="B4" s="396" t="s">
        <v>495</v>
      </c>
      <c r="C4" s="397"/>
      <c r="D4" s="397"/>
      <c r="E4" s="397"/>
      <c r="F4" s="397"/>
      <c r="G4" s="397"/>
      <c r="H4" s="397"/>
      <c r="I4" s="397"/>
      <c r="J4" s="397"/>
      <c r="K4" s="398"/>
    </row>
    <row r="5" spans="1:11" ht="22.95" customHeight="1" thickBot="1" x14ac:dyDescent="0.3">
      <c r="A5" s="19"/>
      <c r="B5" s="105">
        <v>1.1000000000000001</v>
      </c>
      <c r="C5" s="390" t="s">
        <v>86</v>
      </c>
      <c r="D5" s="390"/>
      <c r="E5" s="391"/>
      <c r="F5" s="391"/>
      <c r="G5" s="391"/>
      <c r="H5" s="391"/>
      <c r="I5" s="391"/>
      <c r="J5" s="391"/>
      <c r="K5" s="392"/>
    </row>
    <row r="6" spans="1:11" ht="27" customHeight="1" x14ac:dyDescent="0.25">
      <c r="A6" s="19"/>
      <c r="B6" s="106" t="s">
        <v>95</v>
      </c>
      <c r="C6" s="381" t="s">
        <v>87</v>
      </c>
      <c r="D6" s="381"/>
      <c r="E6" s="393"/>
      <c r="F6" s="394"/>
      <c r="G6" s="394"/>
      <c r="H6" s="394"/>
      <c r="I6" s="394"/>
      <c r="J6" s="394"/>
      <c r="K6" s="395"/>
    </row>
    <row r="7" spans="1:11" ht="24.75" customHeight="1" x14ac:dyDescent="0.25">
      <c r="A7" s="19"/>
      <c r="B7" s="106" t="s">
        <v>168</v>
      </c>
      <c r="C7" s="381" t="s">
        <v>187</v>
      </c>
      <c r="D7" s="377"/>
      <c r="E7" s="378"/>
      <c r="F7" s="379"/>
      <c r="G7" s="379"/>
      <c r="H7" s="379"/>
      <c r="I7" s="379"/>
      <c r="J7" s="379"/>
      <c r="K7" s="380"/>
    </row>
    <row r="8" spans="1:11" ht="21.9" customHeight="1" x14ac:dyDescent="0.25">
      <c r="A8" s="19"/>
      <c r="B8" s="365" t="s">
        <v>96</v>
      </c>
      <c r="C8" s="367" t="s">
        <v>498</v>
      </c>
      <c r="D8" s="368"/>
      <c r="E8" s="370"/>
      <c r="F8" s="371"/>
      <c r="G8" s="371"/>
      <c r="H8" s="371"/>
      <c r="I8" s="371"/>
      <c r="J8" s="371"/>
      <c r="K8" s="372"/>
    </row>
    <row r="9" spans="1:11" ht="23.25" customHeight="1" x14ac:dyDescent="0.25">
      <c r="A9" s="19"/>
      <c r="B9" s="366"/>
      <c r="C9" s="369"/>
      <c r="D9" s="369"/>
      <c r="E9" s="231" t="s">
        <v>316</v>
      </c>
      <c r="F9" s="228" t="s">
        <v>90</v>
      </c>
      <c r="G9" s="229" t="s">
        <v>317</v>
      </c>
      <c r="H9" s="228" t="s">
        <v>179</v>
      </c>
      <c r="I9" s="229" t="s">
        <v>318</v>
      </c>
      <c r="J9" s="382"/>
      <c r="K9" s="383"/>
    </row>
    <row r="10" spans="1:11" ht="21.9" customHeight="1" x14ac:dyDescent="0.25">
      <c r="A10" s="19"/>
      <c r="B10" s="365" t="s">
        <v>169</v>
      </c>
      <c r="C10" s="367" t="s">
        <v>171</v>
      </c>
      <c r="D10" s="368"/>
      <c r="E10" s="373"/>
      <c r="F10" s="374"/>
      <c r="G10" s="374"/>
      <c r="H10" s="374"/>
      <c r="I10" s="374"/>
      <c r="J10" s="374"/>
      <c r="K10" s="375"/>
    </row>
    <row r="11" spans="1:11" ht="20.25" customHeight="1" x14ac:dyDescent="0.25">
      <c r="A11" s="19"/>
      <c r="B11" s="366"/>
      <c r="C11" s="369"/>
      <c r="D11" s="369"/>
      <c r="E11" s="231" t="s">
        <v>316</v>
      </c>
      <c r="F11" s="242"/>
      <c r="G11" s="229" t="s">
        <v>317</v>
      </c>
      <c r="H11" s="242"/>
      <c r="I11" s="229" t="s">
        <v>318</v>
      </c>
      <c r="J11" s="382"/>
      <c r="K11" s="383"/>
    </row>
    <row r="12" spans="1:11" ht="24" customHeight="1" x14ac:dyDescent="0.25">
      <c r="A12" s="19"/>
      <c r="B12" s="107" t="s">
        <v>97</v>
      </c>
      <c r="C12" s="381" t="s">
        <v>294</v>
      </c>
      <c r="D12" s="377"/>
      <c r="E12" s="384"/>
      <c r="F12" s="385"/>
      <c r="G12" s="385"/>
      <c r="H12" s="385"/>
      <c r="I12" s="385"/>
      <c r="J12" s="385"/>
      <c r="K12" s="224"/>
    </row>
    <row r="13" spans="1:11" ht="24" customHeight="1" x14ac:dyDescent="0.25">
      <c r="A13" s="19"/>
      <c r="B13" s="107" t="s">
        <v>170</v>
      </c>
      <c r="C13" s="376" t="s">
        <v>402</v>
      </c>
      <c r="D13" s="377"/>
      <c r="E13" s="386"/>
      <c r="F13" s="387"/>
      <c r="G13" s="387"/>
      <c r="H13" s="387"/>
      <c r="I13" s="387"/>
      <c r="J13" s="387"/>
      <c r="K13" s="224"/>
    </row>
    <row r="14" spans="1:11" ht="20.25" customHeight="1" x14ac:dyDescent="0.25">
      <c r="A14" s="19"/>
      <c r="B14" s="107" t="s">
        <v>153</v>
      </c>
      <c r="C14" s="95" t="s">
        <v>288</v>
      </c>
      <c r="D14" s="225"/>
      <c r="E14" s="336"/>
      <c r="F14" s="337"/>
      <c r="G14" s="24"/>
      <c r="H14" s="24"/>
      <c r="I14" s="24"/>
      <c r="J14" s="24"/>
      <c r="K14" s="108"/>
    </row>
    <row r="15" spans="1:11" ht="25.5" customHeight="1" thickBot="1" x14ac:dyDescent="0.3">
      <c r="A15" s="19"/>
      <c r="B15" s="345" t="s">
        <v>287</v>
      </c>
      <c r="C15" s="95" t="s">
        <v>289</v>
      </c>
      <c r="D15" s="226" t="s">
        <v>291</v>
      </c>
      <c r="E15" s="356"/>
      <c r="F15" s="357"/>
      <c r="G15" s="357"/>
      <c r="H15" s="357"/>
      <c r="I15" s="357"/>
      <c r="J15" s="357"/>
      <c r="K15" s="227"/>
    </row>
    <row r="16" spans="1:11" ht="26.25" customHeight="1" thickBot="1" x14ac:dyDescent="0.3">
      <c r="A16" s="19"/>
      <c r="B16" s="346"/>
      <c r="C16" s="94" t="s">
        <v>290</v>
      </c>
      <c r="D16" s="226" t="s">
        <v>292</v>
      </c>
      <c r="E16" s="358"/>
      <c r="F16" s="359"/>
      <c r="G16" s="359"/>
      <c r="H16" s="359"/>
      <c r="I16" s="359"/>
      <c r="J16" s="359"/>
      <c r="K16" s="230"/>
    </row>
    <row r="17" spans="1:11" ht="24.9" customHeight="1" x14ac:dyDescent="0.25">
      <c r="A17" s="19"/>
      <c r="B17" s="109">
        <v>1.2</v>
      </c>
      <c r="C17" s="349" t="s">
        <v>491</v>
      </c>
      <c r="D17" s="350"/>
      <c r="E17" s="351"/>
      <c r="F17" s="351"/>
      <c r="G17" s="351"/>
      <c r="H17" s="351"/>
      <c r="I17" s="351"/>
      <c r="J17" s="351"/>
      <c r="K17" s="352"/>
    </row>
    <row r="18" spans="1:11" ht="21.75" customHeight="1" x14ac:dyDescent="0.25">
      <c r="A18" s="19"/>
      <c r="B18" s="347" t="s">
        <v>158</v>
      </c>
      <c r="C18" s="353" t="s">
        <v>293</v>
      </c>
      <c r="D18" s="353"/>
      <c r="E18" s="355" t="s">
        <v>492</v>
      </c>
      <c r="F18" s="355"/>
      <c r="G18" s="355"/>
      <c r="H18" s="360"/>
      <c r="I18" s="360"/>
      <c r="J18" s="360"/>
      <c r="K18" s="361"/>
    </row>
    <row r="19" spans="1:11" ht="21.75" customHeight="1" x14ac:dyDescent="0.25">
      <c r="A19" s="19"/>
      <c r="B19" s="348"/>
      <c r="C19" s="354"/>
      <c r="D19" s="354"/>
      <c r="E19" s="355" t="s">
        <v>472</v>
      </c>
      <c r="F19" s="355"/>
      <c r="G19" s="355"/>
      <c r="H19" s="362"/>
      <c r="I19" s="363"/>
      <c r="J19" s="363"/>
      <c r="K19" s="364"/>
    </row>
    <row r="20" spans="1:11" ht="21.75" customHeight="1" x14ac:dyDescent="0.25">
      <c r="A20" s="19"/>
      <c r="B20" s="348"/>
      <c r="C20" s="354"/>
      <c r="D20" s="354"/>
      <c r="E20" s="355" t="s">
        <v>493</v>
      </c>
      <c r="F20" s="355"/>
      <c r="G20" s="355"/>
      <c r="H20" s="338"/>
      <c r="I20" s="339"/>
      <c r="J20" s="339"/>
      <c r="K20" s="340"/>
    </row>
    <row r="21" spans="1:11" ht="21.75" customHeight="1" x14ac:dyDescent="0.25">
      <c r="A21" s="19"/>
      <c r="B21" s="348"/>
      <c r="C21" s="354"/>
      <c r="D21" s="354"/>
      <c r="E21" s="355" t="s">
        <v>473</v>
      </c>
      <c r="F21" s="355"/>
      <c r="G21" s="355"/>
      <c r="H21" s="341"/>
      <c r="I21" s="339"/>
      <c r="J21" s="339"/>
      <c r="K21" s="340"/>
    </row>
    <row r="22" spans="1:11" ht="21.75" customHeight="1" x14ac:dyDescent="0.25">
      <c r="A22" s="19"/>
      <c r="B22" s="348"/>
      <c r="C22" s="354"/>
      <c r="D22" s="354"/>
      <c r="E22" s="355" t="s">
        <v>494</v>
      </c>
      <c r="F22" s="355"/>
      <c r="G22" s="355"/>
      <c r="H22" s="338"/>
      <c r="I22" s="339"/>
      <c r="J22" s="339"/>
      <c r="K22" s="340"/>
    </row>
    <row r="23" spans="1:11" ht="21.75" customHeight="1" x14ac:dyDescent="0.25">
      <c r="A23" s="19"/>
      <c r="B23" s="347" t="s">
        <v>159</v>
      </c>
      <c r="C23" s="353" t="s">
        <v>188</v>
      </c>
      <c r="D23" s="353"/>
      <c r="E23" s="355" t="s">
        <v>492</v>
      </c>
      <c r="F23" s="355"/>
      <c r="G23" s="355"/>
      <c r="H23" s="342"/>
      <c r="I23" s="343"/>
      <c r="J23" s="343"/>
      <c r="K23" s="344"/>
    </row>
    <row r="24" spans="1:11" ht="21.75" customHeight="1" x14ac:dyDescent="0.25">
      <c r="A24" s="19"/>
      <c r="B24" s="347"/>
      <c r="C24" s="420"/>
      <c r="D24" s="420"/>
      <c r="E24" s="355" t="s">
        <v>472</v>
      </c>
      <c r="F24" s="355"/>
      <c r="G24" s="355"/>
      <c r="H24" s="342"/>
      <c r="I24" s="343"/>
      <c r="J24" s="343"/>
      <c r="K24" s="344"/>
    </row>
    <row r="25" spans="1:11" ht="21.75" customHeight="1" x14ac:dyDescent="0.25">
      <c r="A25" s="19"/>
      <c r="B25" s="347"/>
      <c r="C25" s="420"/>
      <c r="D25" s="420"/>
      <c r="E25" s="355" t="s">
        <v>493</v>
      </c>
      <c r="F25" s="355"/>
      <c r="G25" s="355"/>
      <c r="H25" s="342"/>
      <c r="I25" s="343"/>
      <c r="J25" s="343"/>
      <c r="K25" s="344"/>
    </row>
    <row r="26" spans="1:11" ht="21.75" customHeight="1" x14ac:dyDescent="0.25">
      <c r="A26" s="19"/>
      <c r="B26" s="347"/>
      <c r="C26" s="420"/>
      <c r="D26" s="420"/>
      <c r="E26" s="355" t="s">
        <v>473</v>
      </c>
      <c r="F26" s="355"/>
      <c r="G26" s="355"/>
      <c r="H26" s="342"/>
      <c r="I26" s="343"/>
      <c r="J26" s="343"/>
      <c r="K26" s="344"/>
    </row>
    <row r="27" spans="1:11" ht="21.75" customHeight="1" x14ac:dyDescent="0.25">
      <c r="A27" s="19"/>
      <c r="B27" s="347"/>
      <c r="C27" s="420"/>
      <c r="D27" s="420"/>
      <c r="E27" s="418" t="s">
        <v>494</v>
      </c>
      <c r="F27" s="419"/>
      <c r="G27" s="419"/>
      <c r="H27" s="421"/>
      <c r="I27" s="422"/>
      <c r="J27" s="422"/>
      <c r="K27" s="423"/>
    </row>
    <row r="28" spans="1:11" ht="24.9" customHeight="1" x14ac:dyDescent="0.25">
      <c r="A28" s="19"/>
      <c r="B28" s="111">
        <v>1.3</v>
      </c>
      <c r="C28" s="416" t="s">
        <v>186</v>
      </c>
      <c r="D28" s="416"/>
      <c r="E28" s="416"/>
      <c r="F28" s="416"/>
      <c r="G28" s="416"/>
      <c r="H28" s="416"/>
      <c r="I28" s="416"/>
      <c r="J28" s="416"/>
      <c r="K28" s="417"/>
    </row>
    <row r="29" spans="1:11" ht="75.599999999999994" customHeight="1" x14ac:dyDescent="0.25">
      <c r="A29" s="19"/>
      <c r="B29" s="396" t="s">
        <v>313</v>
      </c>
      <c r="C29" s="414"/>
      <c r="D29" s="414"/>
      <c r="E29" s="414"/>
      <c r="F29" s="414"/>
      <c r="G29" s="414"/>
      <c r="H29" s="414"/>
      <c r="I29" s="414"/>
      <c r="J29" s="414"/>
      <c r="K29" s="415"/>
    </row>
    <row r="30" spans="1:11" ht="75.599999999999994" customHeight="1" x14ac:dyDescent="0.25">
      <c r="A30" s="19"/>
      <c r="B30" s="408"/>
      <c r="C30" s="409"/>
      <c r="D30" s="409"/>
      <c r="E30" s="409"/>
      <c r="F30" s="409"/>
      <c r="G30" s="409"/>
      <c r="H30" s="409"/>
      <c r="I30" s="409"/>
      <c r="J30" s="409"/>
      <c r="K30" s="410"/>
    </row>
    <row r="31" spans="1:11" ht="20.25" customHeight="1" x14ac:dyDescent="0.25">
      <c r="A31" s="19"/>
      <c r="B31" s="411"/>
      <c r="C31" s="412"/>
      <c r="D31" s="412"/>
      <c r="E31" s="412"/>
      <c r="F31" s="412"/>
      <c r="G31" s="412"/>
      <c r="H31" s="412"/>
      <c r="I31" s="412"/>
      <c r="J31" s="412"/>
      <c r="K31" s="413"/>
    </row>
    <row r="32" spans="1:11" ht="18" customHeight="1" x14ac:dyDescent="0.25">
      <c r="A32" s="19"/>
      <c r="B32" s="399" t="s">
        <v>500</v>
      </c>
      <c r="C32" s="400"/>
      <c r="D32" s="400"/>
      <c r="E32" s="400"/>
      <c r="F32" s="400"/>
      <c r="G32" s="400"/>
      <c r="H32" s="400"/>
      <c r="I32" s="400"/>
      <c r="J32" s="400"/>
      <c r="K32" s="401"/>
    </row>
    <row r="33" spans="1:11" x14ac:dyDescent="0.25">
      <c r="A33" s="19"/>
      <c r="B33" s="402"/>
      <c r="C33" s="403"/>
      <c r="D33" s="403"/>
      <c r="E33" s="403"/>
      <c r="F33" s="403"/>
      <c r="G33" s="403"/>
      <c r="H33" s="403"/>
      <c r="I33" s="403"/>
      <c r="J33" s="403"/>
      <c r="K33" s="404"/>
    </row>
    <row r="34" spans="1:11" ht="6.75" customHeight="1" thickBot="1" x14ac:dyDescent="0.3">
      <c r="A34" s="19"/>
      <c r="B34" s="405"/>
      <c r="C34" s="406"/>
      <c r="D34" s="406"/>
      <c r="E34" s="406"/>
      <c r="F34" s="406"/>
      <c r="G34" s="406"/>
      <c r="H34" s="406"/>
      <c r="I34" s="406"/>
      <c r="J34" s="406"/>
      <c r="K34" s="407"/>
    </row>
    <row r="35" spans="1:11" ht="6" hidden="1" customHeight="1" x14ac:dyDescent="0.25">
      <c r="A35" s="19"/>
      <c r="B35" s="29"/>
      <c r="C35" s="19"/>
      <c r="D35" s="19"/>
      <c r="E35" s="19"/>
      <c r="F35" s="19"/>
      <c r="G35" s="19"/>
      <c r="H35" s="19"/>
      <c r="I35" s="19"/>
      <c r="J35" s="19"/>
      <c r="K35" s="19"/>
    </row>
    <row r="36" spans="1:11" x14ac:dyDescent="0.25"/>
    <row r="37" spans="1:11" x14ac:dyDescent="0.25"/>
    <row r="38" spans="1:11" x14ac:dyDescent="0.25"/>
    <row r="39" spans="1:11" x14ac:dyDescent="0.25"/>
    <row r="40" spans="1:11" x14ac:dyDescent="0.25"/>
    <row r="41" spans="1:11" x14ac:dyDescent="0.25"/>
    <row r="42" spans="1:11" x14ac:dyDescent="0.25"/>
    <row r="43" spans="1:11" x14ac:dyDescent="0.25"/>
    <row r="44" spans="1:11" x14ac:dyDescent="0.25"/>
    <row r="45" spans="1:11" x14ac:dyDescent="0.25"/>
    <row r="46" spans="1:11" x14ac:dyDescent="0.25"/>
    <row r="47" spans="1:11" x14ac:dyDescent="0.25"/>
    <row r="48" spans="1: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sheetData>
  <sheetProtection algorithmName="SHA-512" hashValue="ah/C+gPbmlkqM7NSpYMUB6RIbt8x5F5/usN2eUtswjeMtiSugY1hUl+AimieMUbOPLVLIv9VfwUAqD0vn9lpdQ==" saltValue="Y7Cpn04a6fDo/qwMpYeJ5g==" spinCount="100000" sheet="1" objects="1" scenarios="1"/>
  <customSheetViews>
    <customSheetView guid="{605C3BE5-0738-11D5-9008-0010A4BA5872}" showGridLines="0" hiddenRows="1" hiddenColumns="1" showRuler="0">
      <pageMargins left="0.6692913385826772" right="0.74803149606299213" top="0.74803149606299213" bottom="0.74803149606299213" header="0.51181102362204722" footer="0.51181102362204722"/>
      <printOptions verticalCentered="1"/>
      <pageSetup orientation="portrait" horizontalDpi="300" verticalDpi="300" r:id="rId1"/>
      <headerFooter alignWithMargins="0">
        <oddHeader>&amp;LFacility Information&amp;RNext- Policy Statement</oddHeader>
        <oddFooter>&amp;R1</oddFooter>
      </headerFooter>
    </customSheetView>
    <customSheetView guid="{8BBF6DB7-6F24-46BF-B493-1B72640F37D4}" showGridLines="0" zeroValues="0" hiddenRows="1" hiddenColumns="1">
      <selection activeCell="C8" sqref="C8:D8"/>
      <pageMargins left="0.51" right="0.51" top="0.7" bottom="0.6" header="0.55000000000000004" footer="0.45"/>
      <printOptions verticalCentered="1"/>
      <pageSetup scale="86" orientation="portrait" r:id="rId2"/>
      <headerFooter alignWithMargins="0">
        <oddHeader>&amp;LFacility Information&amp;RNext - Review and Scope of the Plan</oddHeader>
        <oddFooter>&amp;R1</oddFooter>
      </headerFooter>
    </customSheetView>
  </customSheetViews>
  <mergeCells count="52">
    <mergeCell ref="B32:K34"/>
    <mergeCell ref="B30:K31"/>
    <mergeCell ref="B29:K29"/>
    <mergeCell ref="C28:K28"/>
    <mergeCell ref="E23:G23"/>
    <mergeCell ref="E24:G24"/>
    <mergeCell ref="E25:G25"/>
    <mergeCell ref="E26:G26"/>
    <mergeCell ref="E27:G27"/>
    <mergeCell ref="B23:B27"/>
    <mergeCell ref="C23:D27"/>
    <mergeCell ref="H25:K25"/>
    <mergeCell ref="H26:K26"/>
    <mergeCell ref="H27:K27"/>
    <mergeCell ref="H24:K24"/>
    <mergeCell ref="B3:C3"/>
    <mergeCell ref="C7:D7"/>
    <mergeCell ref="C5:K5"/>
    <mergeCell ref="C6:D6"/>
    <mergeCell ref="E6:K6"/>
    <mergeCell ref="B4:K4"/>
    <mergeCell ref="C13:D13"/>
    <mergeCell ref="E7:K7"/>
    <mergeCell ref="C12:D12"/>
    <mergeCell ref="J9:K9"/>
    <mergeCell ref="J11:K11"/>
    <mergeCell ref="E12:J12"/>
    <mergeCell ref="E13:J13"/>
    <mergeCell ref="B8:B9"/>
    <mergeCell ref="C8:D9"/>
    <mergeCell ref="E8:K8"/>
    <mergeCell ref="C10:D11"/>
    <mergeCell ref="B10:B11"/>
    <mergeCell ref="E10:K10"/>
    <mergeCell ref="B15:B16"/>
    <mergeCell ref="B18:B22"/>
    <mergeCell ref="C17:K17"/>
    <mergeCell ref="C18:D22"/>
    <mergeCell ref="E20:G20"/>
    <mergeCell ref="E21:G21"/>
    <mergeCell ref="E22:G22"/>
    <mergeCell ref="E15:J15"/>
    <mergeCell ref="E16:J16"/>
    <mergeCell ref="E18:G18"/>
    <mergeCell ref="H18:K18"/>
    <mergeCell ref="E19:G19"/>
    <mergeCell ref="H19:K19"/>
    <mergeCell ref="E14:F14"/>
    <mergeCell ref="H20:K20"/>
    <mergeCell ref="H21:K21"/>
    <mergeCell ref="H22:K22"/>
    <mergeCell ref="H23:K23"/>
  </mergeCells>
  <phoneticPr fontId="0" type="noConversion"/>
  <printOptions verticalCentered="1"/>
  <pageMargins left="0.51" right="0.51" top="0.7" bottom="0.6" header="0.55000000000000004" footer="0.45"/>
  <pageSetup scale="79" orientation="portrait" r:id="rId3"/>
  <headerFooter alignWithMargins="0">
    <oddHeader>&amp;LFacility Information&amp;RNext - Review and Scope of the Plan</oddHeader>
    <oddFooter>&amp;R1</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8502" r:id="rId6" name="Drop Down 70">
              <controlPr defaultSize="0" autoLine="0" autoPict="0" altText="Drop-down menu">
                <anchor moveWithCells="1">
                  <from>
                    <xdr:col>4</xdr:col>
                    <xdr:colOff>7620</xdr:colOff>
                    <xdr:row>11</xdr:row>
                    <xdr:rowOff>30480</xdr:rowOff>
                  </from>
                  <to>
                    <xdr:col>11</xdr:col>
                    <xdr:colOff>0</xdr:colOff>
                    <xdr:row>12</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L54"/>
  <sheetViews>
    <sheetView showGridLines="0" zoomScaleNormal="100" workbookViewId="0">
      <selection activeCell="I7" sqref="I7"/>
    </sheetView>
  </sheetViews>
  <sheetFormatPr defaultColWidth="0" defaultRowHeight="13.2" zeroHeight="1" x14ac:dyDescent="0.25"/>
  <cols>
    <col min="1" max="1" width="1.88671875" customWidth="1"/>
    <col min="2" max="2" width="25.33203125" customWidth="1"/>
    <col min="3" max="3" width="15.88671875" customWidth="1"/>
    <col min="4" max="4" width="13.33203125" customWidth="1"/>
    <col min="5" max="5" width="40.6640625" customWidth="1"/>
    <col min="6" max="9" width="12.109375" customWidth="1"/>
    <col min="10" max="10" width="12.44140625" customWidth="1"/>
    <col min="11" max="11" width="13.88671875" customWidth="1"/>
    <col min="12" max="16384" width="8.88671875" hidden="1"/>
  </cols>
  <sheetData>
    <row r="1" spans="1:12" ht="3.75" customHeight="1" thickBot="1" x14ac:dyDescent="0.3">
      <c r="A1" s="331" t="s">
        <v>509</v>
      </c>
      <c r="B1" s="149"/>
      <c r="C1" s="35"/>
      <c r="D1" s="35"/>
      <c r="E1" s="35"/>
      <c r="F1" s="36"/>
      <c r="G1" s="36"/>
      <c r="H1" s="36"/>
      <c r="I1" s="36"/>
      <c r="J1" s="150"/>
      <c r="K1" s="6"/>
      <c r="L1" t="s">
        <v>209</v>
      </c>
    </row>
    <row r="2" spans="1:12" ht="22.95" customHeight="1" x14ac:dyDescent="0.4">
      <c r="B2" s="67"/>
      <c r="C2" s="116"/>
      <c r="D2" s="116"/>
      <c r="E2" s="116"/>
      <c r="F2" s="27"/>
      <c r="G2" s="143"/>
      <c r="H2" s="143"/>
      <c r="I2" s="143"/>
      <c r="J2" s="158" t="s">
        <v>320</v>
      </c>
      <c r="K2" s="7"/>
      <c r="L2" t="s">
        <v>211</v>
      </c>
    </row>
    <row r="3" spans="1:12" ht="5.25" customHeight="1" thickBot="1" x14ac:dyDescent="0.35">
      <c r="B3" s="70"/>
      <c r="C3" s="20"/>
      <c r="D3" s="20"/>
      <c r="E3" s="20"/>
      <c r="F3" s="19"/>
      <c r="G3" s="19"/>
      <c r="H3" s="19"/>
      <c r="I3" s="19"/>
      <c r="J3" s="25"/>
      <c r="K3" s="7"/>
      <c r="L3" t="s">
        <v>213</v>
      </c>
    </row>
    <row r="4" spans="1:12" ht="15" customHeight="1" x14ac:dyDescent="0.3">
      <c r="B4" s="51"/>
      <c r="C4" s="143"/>
      <c r="D4" s="143"/>
      <c r="E4" s="143"/>
      <c r="F4" s="27"/>
      <c r="G4" s="27"/>
      <c r="H4" s="27"/>
      <c r="I4" s="27"/>
      <c r="J4" s="28"/>
      <c r="K4" s="7"/>
    </row>
    <row r="5" spans="1:12" s="6" customFormat="1" ht="12.75" customHeight="1" thickBot="1" x14ac:dyDescent="0.35">
      <c r="B5" s="144" t="s">
        <v>283</v>
      </c>
      <c r="C5" s="145"/>
      <c r="D5" s="145"/>
      <c r="E5" s="145"/>
      <c r="F5" s="146"/>
      <c r="G5" s="147"/>
      <c r="H5" s="147"/>
      <c r="I5" s="147"/>
      <c r="J5" s="148"/>
      <c r="K5" s="7"/>
      <c r="L5" s="6" t="s">
        <v>215</v>
      </c>
    </row>
    <row r="6" spans="1:12" ht="18" customHeight="1" x14ac:dyDescent="0.3">
      <c r="B6" s="151">
        <v>2.1</v>
      </c>
      <c r="C6" s="262">
        <v>2.2000000000000002</v>
      </c>
      <c r="D6" s="262">
        <v>2.2999999999999998</v>
      </c>
      <c r="E6" s="262">
        <v>2.4</v>
      </c>
      <c r="F6" s="262">
        <v>2.5</v>
      </c>
      <c r="G6" s="262">
        <v>2.6</v>
      </c>
      <c r="H6" s="262">
        <v>2.7</v>
      </c>
      <c r="I6" s="262">
        <v>2.8</v>
      </c>
      <c r="J6" s="261">
        <v>2.9</v>
      </c>
      <c r="K6" s="7"/>
    </row>
    <row r="7" spans="1:12" ht="93" customHeight="1" x14ac:dyDescent="0.25">
      <c r="B7" s="152" t="s">
        <v>180</v>
      </c>
      <c r="C7" s="96" t="s">
        <v>315</v>
      </c>
      <c r="D7" s="96" t="s">
        <v>107</v>
      </c>
      <c r="E7" s="96" t="s">
        <v>181</v>
      </c>
      <c r="F7" s="113" t="s">
        <v>307</v>
      </c>
      <c r="G7" s="113" t="s">
        <v>108</v>
      </c>
      <c r="H7" s="113" t="s">
        <v>295</v>
      </c>
      <c r="I7" s="113" t="s">
        <v>306</v>
      </c>
      <c r="J7" s="131" t="s">
        <v>109</v>
      </c>
      <c r="L7" t="s">
        <v>217</v>
      </c>
    </row>
    <row r="8" spans="1:12" ht="23.25" customHeight="1" x14ac:dyDescent="0.25">
      <c r="A8" s="157"/>
      <c r="B8" s="276"/>
      <c r="C8" s="153"/>
      <c r="D8" s="153"/>
      <c r="E8" s="279"/>
      <c r="F8" s="155"/>
      <c r="G8" s="280"/>
      <c r="H8" s="280"/>
      <c r="I8" s="155"/>
      <c r="J8" s="156"/>
      <c r="L8" t="s">
        <v>219</v>
      </c>
    </row>
    <row r="9" spans="1:12" ht="23.25" customHeight="1" x14ac:dyDescent="0.25">
      <c r="A9" s="157"/>
      <c r="B9" s="277"/>
      <c r="C9" s="154"/>
      <c r="D9" s="154"/>
      <c r="E9" s="279"/>
      <c r="F9" s="155"/>
      <c r="G9" s="280"/>
      <c r="H9" s="280"/>
      <c r="I9" s="155"/>
      <c r="J9" s="156"/>
      <c r="L9" t="s">
        <v>221</v>
      </c>
    </row>
    <row r="10" spans="1:12" ht="23.25" customHeight="1" x14ac:dyDescent="0.25">
      <c r="A10" s="157"/>
      <c r="B10" s="277"/>
      <c r="C10" s="154"/>
      <c r="D10" s="154"/>
      <c r="E10" s="279"/>
      <c r="F10" s="155"/>
      <c r="G10" s="280"/>
      <c r="H10" s="280"/>
      <c r="I10" s="155"/>
      <c r="J10" s="156"/>
    </row>
    <row r="11" spans="1:12" ht="23.25" customHeight="1" x14ac:dyDescent="0.25">
      <c r="A11" s="157"/>
      <c r="B11" s="277"/>
      <c r="C11" s="154"/>
      <c r="D11" s="154"/>
      <c r="E11" s="233"/>
      <c r="F11" s="155"/>
      <c r="G11" s="280"/>
      <c r="H11" s="280"/>
      <c r="I11" s="155"/>
      <c r="J11" s="156"/>
    </row>
    <row r="12" spans="1:12" ht="23.25" customHeight="1" x14ac:dyDescent="0.25">
      <c r="A12" s="157"/>
      <c r="B12" s="277"/>
      <c r="C12" s="232"/>
      <c r="D12" s="232"/>
      <c r="E12" s="279"/>
      <c r="F12" s="263"/>
      <c r="G12" s="280"/>
      <c r="H12" s="280"/>
      <c r="I12" s="263"/>
      <c r="J12" s="264"/>
    </row>
    <row r="13" spans="1:12" ht="23.25" customHeight="1" x14ac:dyDescent="0.25">
      <c r="A13" s="157"/>
      <c r="B13" s="277"/>
      <c r="C13" s="232"/>
      <c r="D13" s="232"/>
      <c r="E13" s="233"/>
      <c r="F13" s="263"/>
      <c r="G13" s="280"/>
      <c r="H13" s="280"/>
      <c r="I13" s="263"/>
      <c r="J13" s="264"/>
    </row>
    <row r="14" spans="1:12" ht="23.25" customHeight="1" x14ac:dyDescent="0.25">
      <c r="A14" s="157"/>
      <c r="B14" s="277"/>
      <c r="C14" s="232"/>
      <c r="D14" s="232"/>
      <c r="E14" s="233"/>
      <c r="F14" s="263"/>
      <c r="G14" s="280"/>
      <c r="H14" s="280"/>
      <c r="I14" s="263"/>
      <c r="J14" s="264"/>
    </row>
    <row r="15" spans="1:12" ht="23.25" customHeight="1" x14ac:dyDescent="0.25">
      <c r="A15" s="157"/>
      <c r="B15" s="278"/>
      <c r="C15" s="232"/>
      <c r="D15" s="232"/>
      <c r="E15" s="279"/>
      <c r="F15" s="263"/>
      <c r="G15" s="280"/>
      <c r="H15" s="280"/>
      <c r="I15" s="263"/>
      <c r="J15" s="264"/>
    </row>
    <row r="16" spans="1:12" ht="23.25" customHeight="1" x14ac:dyDescent="0.25">
      <c r="A16" s="157"/>
      <c r="B16" s="277"/>
      <c r="C16" s="232"/>
      <c r="D16" s="232"/>
      <c r="E16" s="233"/>
      <c r="F16" s="263"/>
      <c r="G16" s="280"/>
      <c r="H16" s="280"/>
      <c r="I16" s="263"/>
      <c r="J16" s="264"/>
    </row>
    <row r="17" spans="1:12" ht="23.25" customHeight="1" x14ac:dyDescent="0.25">
      <c r="A17" s="157"/>
      <c r="B17" s="277"/>
      <c r="C17" s="154"/>
      <c r="D17" s="154"/>
      <c r="E17" s="279"/>
      <c r="F17" s="155"/>
      <c r="G17" s="280"/>
      <c r="H17" s="280"/>
      <c r="I17" s="155"/>
      <c r="J17" s="156"/>
      <c r="L17" t="s">
        <v>223</v>
      </c>
    </row>
    <row r="18" spans="1:12" ht="23.25" customHeight="1" x14ac:dyDescent="0.25">
      <c r="A18" s="157"/>
      <c r="B18" s="277"/>
      <c r="C18" s="154"/>
      <c r="D18" s="154"/>
      <c r="E18" s="233"/>
      <c r="F18" s="155"/>
      <c r="G18" s="280"/>
      <c r="H18" s="280"/>
      <c r="I18" s="155"/>
      <c r="J18" s="156"/>
      <c r="L18" t="s">
        <v>225</v>
      </c>
    </row>
    <row r="19" spans="1:12" ht="23.25" customHeight="1" x14ac:dyDescent="0.25">
      <c r="A19" s="157"/>
      <c r="B19" s="277"/>
      <c r="C19" s="154"/>
      <c r="D19" s="154"/>
      <c r="E19" s="279"/>
      <c r="F19" s="155"/>
      <c r="G19" s="280"/>
      <c r="H19" s="280"/>
      <c r="I19" s="155"/>
      <c r="J19" s="156"/>
      <c r="L19" t="s">
        <v>227</v>
      </c>
    </row>
    <row r="20" spans="1:12" ht="23.25" customHeight="1" x14ac:dyDescent="0.25">
      <c r="A20" s="157"/>
      <c r="B20" s="277"/>
      <c r="C20" s="154"/>
      <c r="D20" s="154"/>
      <c r="E20" s="279"/>
      <c r="F20" s="153"/>
      <c r="G20" s="280"/>
      <c r="H20" s="280"/>
      <c r="I20" s="155"/>
      <c r="J20" s="156"/>
      <c r="L20" t="s">
        <v>232</v>
      </c>
    </row>
    <row r="21" spans="1:12" ht="13.8" thickBot="1" x14ac:dyDescent="0.3">
      <c r="B21" s="424" t="s">
        <v>501</v>
      </c>
      <c r="C21" s="425"/>
      <c r="D21" s="43"/>
      <c r="E21" s="43"/>
      <c r="F21" s="43"/>
      <c r="G21" s="43"/>
      <c r="H21" s="43"/>
      <c r="I21" s="43"/>
      <c r="J21" s="26"/>
      <c r="L21" t="s">
        <v>237</v>
      </c>
    </row>
    <row r="22" spans="1:12" x14ac:dyDescent="0.25"/>
    <row r="23" spans="1:12" x14ac:dyDescent="0.25"/>
    <row r="24" spans="1:12" x14ac:dyDescent="0.25"/>
    <row r="25" spans="1:12" x14ac:dyDescent="0.25"/>
    <row r="26" spans="1:12" x14ac:dyDescent="0.25"/>
    <row r="27" spans="1:12" x14ac:dyDescent="0.25"/>
    <row r="28" spans="1:12" x14ac:dyDescent="0.25"/>
    <row r="29" spans="1:12" x14ac:dyDescent="0.25"/>
    <row r="30" spans="1:12" x14ac:dyDescent="0.25"/>
    <row r="31" spans="1:12" x14ac:dyDescent="0.25"/>
    <row r="32" spans="1:1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sheetData>
  <sheetProtection algorithmName="SHA-512" hashValue="F+DqPymfv5q4PAIrfQHoEFXuE6bF3RJPMXSTsoFDSWvdZWvUtC76xV5px9WYIkdFyCAFA1iR3Yz8pkc12/xNdw==" saltValue="4xj162y4KzJITUq4mBfD0Q==" spinCount="100000" sheet="1" objects="1" scenarios="1"/>
  <customSheetViews>
    <customSheetView guid="{605C3BE5-0738-11D5-9008-0010A4BA5872}" showGridLines="0" hiddenRows="1" hiddenColumns="1" showRuler="0">
      <pageMargins left="0.39370078740157483" right="0.27559055118110237" top="0.78740157480314965" bottom="0.62992125984251968" header="0.51181102362204722" footer="0.43307086614173229"/>
      <printOptions horizontalCentered="1" verticalCentered="1"/>
      <pageSetup orientation="landscape" verticalDpi="300" r:id="rId1"/>
      <headerFooter alignWithMargins="0">
        <oddHeader>&amp;LScope of the Plan&amp;RNext- Inventory, Input amounts</oddHeader>
        <oddFooter>&amp;R3</oddFooter>
      </headerFooter>
    </customSheetView>
    <customSheetView guid="{8BBF6DB7-6F24-46BF-B493-1B72640F37D4}" showPageBreaks="1" showGridLines="0" fitToPage="1" printArea="1" hiddenRows="1" hiddenColumns="1">
      <selection activeCell="E8" sqref="E8"/>
      <pageMargins left="0.343700787401575" right="0.27559055118110198" top="0.78740157480314998" bottom="0.62992125984252001" header="0.511811023622047" footer="0.43307086614173201"/>
      <printOptions horizontalCentered="1" verticalCentered="1"/>
      <pageSetup scale="89" orientation="landscape" verticalDpi="300" r:id="rId2"/>
      <headerFooter alignWithMargins="0">
        <oddHeader>&amp;LReview and Scope of the Plan&amp;RNext- Inventory, Input amounts</oddHeader>
        <oddFooter>&amp;R2</oddFooter>
      </headerFooter>
    </customSheetView>
  </customSheetViews>
  <mergeCells count="1">
    <mergeCell ref="B21:C21"/>
  </mergeCells>
  <phoneticPr fontId="0" type="noConversion"/>
  <printOptions horizontalCentered="1" verticalCentered="1"/>
  <pageMargins left="0.343700787401575" right="0.27559055118110198" top="0.78740157480314998" bottom="0.62992125984252001" header="0.511811023622047" footer="0.43307086614173201"/>
  <pageSetup scale="84" orientation="landscape" r:id="rId3"/>
  <headerFooter alignWithMargins="0">
    <oddHeader>&amp;LReview and Scope of the Plan&amp;RNext- Inventory, Input Amounts</oddHeader>
    <oddFooter>&amp;R2</oddFooter>
  </headerFooter>
  <drawing r:id="rId4"/>
  <legacyDrawing r:id="rId5"/>
  <controls>
    <mc:AlternateContent xmlns:mc="http://schemas.openxmlformats.org/markup-compatibility/2006">
      <mc:Choice Requires="x14">
        <control shapeId="19636" r:id="rId6" name="ComboBox1">
          <controlPr defaultSize="0" autoLine="0" autoPict="0" altText="Drop-down menu" listFillRange="Sheet3!A1:A3" r:id="rId7">
            <anchor moveWithCells="1">
              <from>
                <xdr:col>2</xdr:col>
                <xdr:colOff>0</xdr:colOff>
                <xdr:row>7</xdr:row>
                <xdr:rowOff>7620</xdr:rowOff>
              </from>
              <to>
                <xdr:col>2</xdr:col>
                <xdr:colOff>1021080</xdr:colOff>
                <xdr:row>7</xdr:row>
                <xdr:rowOff>274320</xdr:rowOff>
              </to>
            </anchor>
          </controlPr>
        </control>
      </mc:Choice>
      <mc:Fallback>
        <control shapeId="19636" r:id="rId6" name="ComboBox1"/>
      </mc:Fallback>
    </mc:AlternateContent>
    <mc:AlternateContent xmlns:mc="http://schemas.openxmlformats.org/markup-compatibility/2006">
      <mc:Choice Requires="x14">
        <control shapeId="19637" r:id="rId8" name="ComboBox2">
          <controlPr defaultSize="0" autoLine="0" altText="Drop-down menu" listFillRange="Sheet3!A1:A3" r:id="rId9">
            <anchor moveWithCells="1">
              <from>
                <xdr:col>2</xdr:col>
                <xdr:colOff>0</xdr:colOff>
                <xdr:row>8</xdr:row>
                <xdr:rowOff>7620</xdr:rowOff>
              </from>
              <to>
                <xdr:col>2</xdr:col>
                <xdr:colOff>1021080</xdr:colOff>
                <xdr:row>8</xdr:row>
                <xdr:rowOff>274320</xdr:rowOff>
              </to>
            </anchor>
          </controlPr>
        </control>
      </mc:Choice>
      <mc:Fallback>
        <control shapeId="19637" r:id="rId8" name="ComboBox2"/>
      </mc:Fallback>
    </mc:AlternateContent>
    <mc:AlternateContent xmlns:mc="http://schemas.openxmlformats.org/markup-compatibility/2006">
      <mc:Choice Requires="x14">
        <control shapeId="19638" r:id="rId10" name="ComboBox3">
          <controlPr defaultSize="0" autoLine="0" altText="Drop-down menu" listFillRange="Sheet3!A1:A3" r:id="rId11">
            <anchor moveWithCells="1">
              <from>
                <xdr:col>2</xdr:col>
                <xdr:colOff>0</xdr:colOff>
                <xdr:row>9</xdr:row>
                <xdr:rowOff>7620</xdr:rowOff>
              </from>
              <to>
                <xdr:col>2</xdr:col>
                <xdr:colOff>1021080</xdr:colOff>
                <xdr:row>9</xdr:row>
                <xdr:rowOff>274320</xdr:rowOff>
              </to>
            </anchor>
          </controlPr>
        </control>
      </mc:Choice>
      <mc:Fallback>
        <control shapeId="19638" r:id="rId10" name="ComboBox3"/>
      </mc:Fallback>
    </mc:AlternateContent>
    <mc:AlternateContent xmlns:mc="http://schemas.openxmlformats.org/markup-compatibility/2006">
      <mc:Choice Requires="x14">
        <control shapeId="19639" r:id="rId12" name="ComboBox4">
          <controlPr defaultSize="0" autoLine="0" altText="Drop-down menu" listFillRange="Sheet3!A1:A3" r:id="rId13">
            <anchor moveWithCells="1">
              <from>
                <xdr:col>2</xdr:col>
                <xdr:colOff>0</xdr:colOff>
                <xdr:row>10</xdr:row>
                <xdr:rowOff>7620</xdr:rowOff>
              </from>
              <to>
                <xdr:col>2</xdr:col>
                <xdr:colOff>1021080</xdr:colOff>
                <xdr:row>10</xdr:row>
                <xdr:rowOff>274320</xdr:rowOff>
              </to>
            </anchor>
          </controlPr>
        </control>
      </mc:Choice>
      <mc:Fallback>
        <control shapeId="19639" r:id="rId12" name="ComboBox4"/>
      </mc:Fallback>
    </mc:AlternateContent>
    <mc:AlternateContent xmlns:mc="http://schemas.openxmlformats.org/markup-compatibility/2006">
      <mc:Choice Requires="x14">
        <control shapeId="19640" r:id="rId14" name="ComboBox5">
          <controlPr defaultSize="0" autoLine="0" altText="Drop-down menu" listFillRange="Sheet3!A1:A3" r:id="rId15">
            <anchor moveWithCells="1">
              <from>
                <xdr:col>2</xdr:col>
                <xdr:colOff>0</xdr:colOff>
                <xdr:row>16</xdr:row>
                <xdr:rowOff>7620</xdr:rowOff>
              </from>
              <to>
                <xdr:col>2</xdr:col>
                <xdr:colOff>1021080</xdr:colOff>
                <xdr:row>16</xdr:row>
                <xdr:rowOff>274320</xdr:rowOff>
              </to>
            </anchor>
          </controlPr>
        </control>
      </mc:Choice>
      <mc:Fallback>
        <control shapeId="19640" r:id="rId14" name="ComboBox5"/>
      </mc:Fallback>
    </mc:AlternateContent>
    <mc:AlternateContent xmlns:mc="http://schemas.openxmlformats.org/markup-compatibility/2006">
      <mc:Choice Requires="x14">
        <control shapeId="19641" r:id="rId16" name="ComboBox6">
          <controlPr defaultSize="0" autoLine="0" altText="Drop-down menu" listFillRange="Sheet3!A1:A3" r:id="rId17">
            <anchor moveWithCells="1">
              <from>
                <xdr:col>2</xdr:col>
                <xdr:colOff>0</xdr:colOff>
                <xdr:row>17</xdr:row>
                <xdr:rowOff>7620</xdr:rowOff>
              </from>
              <to>
                <xdr:col>2</xdr:col>
                <xdr:colOff>1021080</xdr:colOff>
                <xdr:row>17</xdr:row>
                <xdr:rowOff>274320</xdr:rowOff>
              </to>
            </anchor>
          </controlPr>
        </control>
      </mc:Choice>
      <mc:Fallback>
        <control shapeId="19641" r:id="rId16" name="ComboBox6"/>
      </mc:Fallback>
    </mc:AlternateContent>
    <mc:AlternateContent xmlns:mc="http://schemas.openxmlformats.org/markup-compatibility/2006">
      <mc:Choice Requires="x14">
        <control shapeId="19642" r:id="rId18" name="ComboBox7">
          <controlPr defaultSize="0" autoLine="0" altText="Drop-down menu" listFillRange="Sheet3!A1:A3" r:id="rId19">
            <anchor moveWithCells="1">
              <from>
                <xdr:col>2</xdr:col>
                <xdr:colOff>0</xdr:colOff>
                <xdr:row>18</xdr:row>
                <xdr:rowOff>7620</xdr:rowOff>
              </from>
              <to>
                <xdr:col>2</xdr:col>
                <xdr:colOff>1021080</xdr:colOff>
                <xdr:row>18</xdr:row>
                <xdr:rowOff>274320</xdr:rowOff>
              </to>
            </anchor>
          </controlPr>
        </control>
      </mc:Choice>
      <mc:Fallback>
        <control shapeId="19642" r:id="rId18" name="ComboBox7"/>
      </mc:Fallback>
    </mc:AlternateContent>
    <mc:AlternateContent xmlns:mc="http://schemas.openxmlformats.org/markup-compatibility/2006">
      <mc:Choice Requires="x14">
        <control shapeId="19643" r:id="rId20" name="ComboBox8">
          <controlPr defaultSize="0" autoLine="0" altText="Drop-down menu" listFillRange="Sheet3!A1:A3" r:id="rId21">
            <anchor moveWithCells="1">
              <from>
                <xdr:col>2</xdr:col>
                <xdr:colOff>0</xdr:colOff>
                <xdr:row>19</xdr:row>
                <xdr:rowOff>7620</xdr:rowOff>
              </from>
              <to>
                <xdr:col>2</xdr:col>
                <xdr:colOff>1021080</xdr:colOff>
                <xdr:row>19</xdr:row>
                <xdr:rowOff>274320</xdr:rowOff>
              </to>
            </anchor>
          </controlPr>
        </control>
      </mc:Choice>
      <mc:Fallback>
        <control shapeId="19643" r:id="rId20" name="ComboBox8"/>
      </mc:Fallback>
    </mc:AlternateContent>
    <mc:AlternateContent xmlns:mc="http://schemas.openxmlformats.org/markup-compatibility/2006">
      <mc:Choice Requires="x14">
        <control shapeId="19644" r:id="rId22" name="ComboBox9">
          <controlPr defaultSize="0" autoLine="0" autoPict="0" altText="Drop-down menu" listFillRange="Sheet3!A1:A3" r:id="rId23">
            <anchor moveWithCells="1">
              <from>
                <xdr:col>3</xdr:col>
                <xdr:colOff>0</xdr:colOff>
                <xdr:row>7</xdr:row>
                <xdr:rowOff>7620</xdr:rowOff>
              </from>
              <to>
                <xdr:col>4</xdr:col>
                <xdr:colOff>7620</xdr:colOff>
                <xdr:row>7</xdr:row>
                <xdr:rowOff>274320</xdr:rowOff>
              </to>
            </anchor>
          </controlPr>
        </control>
      </mc:Choice>
      <mc:Fallback>
        <control shapeId="19644" r:id="rId22" name="ComboBox9"/>
      </mc:Fallback>
    </mc:AlternateContent>
    <mc:AlternateContent xmlns:mc="http://schemas.openxmlformats.org/markup-compatibility/2006">
      <mc:Choice Requires="x14">
        <control shapeId="19645" r:id="rId24" name="ComboBox10">
          <controlPr defaultSize="0" autoLine="0" autoPict="0" altText="Drop-down menu" listFillRange="Sheet3!A1:A3" r:id="rId25">
            <anchor moveWithCells="1">
              <from>
                <xdr:col>3</xdr:col>
                <xdr:colOff>0</xdr:colOff>
                <xdr:row>8</xdr:row>
                <xdr:rowOff>7620</xdr:rowOff>
              </from>
              <to>
                <xdr:col>4</xdr:col>
                <xdr:colOff>7620</xdr:colOff>
                <xdr:row>8</xdr:row>
                <xdr:rowOff>274320</xdr:rowOff>
              </to>
            </anchor>
          </controlPr>
        </control>
      </mc:Choice>
      <mc:Fallback>
        <control shapeId="19645" r:id="rId24" name="ComboBox10"/>
      </mc:Fallback>
    </mc:AlternateContent>
    <mc:AlternateContent xmlns:mc="http://schemas.openxmlformats.org/markup-compatibility/2006">
      <mc:Choice Requires="x14">
        <control shapeId="19646" r:id="rId26" name="ComboBox11">
          <controlPr defaultSize="0" autoLine="0" autoPict="0" altText="Drop-down menu" listFillRange="Sheet3!A1:A3" r:id="rId27">
            <anchor moveWithCells="1">
              <from>
                <xdr:col>3</xdr:col>
                <xdr:colOff>0</xdr:colOff>
                <xdr:row>9</xdr:row>
                <xdr:rowOff>7620</xdr:rowOff>
              </from>
              <to>
                <xdr:col>4</xdr:col>
                <xdr:colOff>7620</xdr:colOff>
                <xdr:row>9</xdr:row>
                <xdr:rowOff>274320</xdr:rowOff>
              </to>
            </anchor>
          </controlPr>
        </control>
      </mc:Choice>
      <mc:Fallback>
        <control shapeId="19646" r:id="rId26" name="ComboBox11"/>
      </mc:Fallback>
    </mc:AlternateContent>
    <mc:AlternateContent xmlns:mc="http://schemas.openxmlformats.org/markup-compatibility/2006">
      <mc:Choice Requires="x14">
        <control shapeId="19647" r:id="rId28" name="ComboBox12">
          <controlPr defaultSize="0" autoLine="0" autoPict="0" altText="Drop-down menu" listFillRange="Sheet3!A1:A3" r:id="rId29">
            <anchor moveWithCells="1">
              <from>
                <xdr:col>3</xdr:col>
                <xdr:colOff>0</xdr:colOff>
                <xdr:row>10</xdr:row>
                <xdr:rowOff>7620</xdr:rowOff>
              </from>
              <to>
                <xdr:col>4</xdr:col>
                <xdr:colOff>7620</xdr:colOff>
                <xdr:row>10</xdr:row>
                <xdr:rowOff>274320</xdr:rowOff>
              </to>
            </anchor>
          </controlPr>
        </control>
      </mc:Choice>
      <mc:Fallback>
        <control shapeId="19647" r:id="rId28" name="ComboBox12"/>
      </mc:Fallback>
    </mc:AlternateContent>
    <mc:AlternateContent xmlns:mc="http://schemas.openxmlformats.org/markup-compatibility/2006">
      <mc:Choice Requires="x14">
        <control shapeId="19648" r:id="rId30" name="ComboBox13">
          <controlPr defaultSize="0" autoLine="0" autoPict="0" altText="Drop-down menu" listFillRange="Sheet3!A1:A3" r:id="rId31">
            <anchor moveWithCells="1">
              <from>
                <xdr:col>3</xdr:col>
                <xdr:colOff>0</xdr:colOff>
                <xdr:row>16</xdr:row>
                <xdr:rowOff>7620</xdr:rowOff>
              </from>
              <to>
                <xdr:col>4</xdr:col>
                <xdr:colOff>7620</xdr:colOff>
                <xdr:row>16</xdr:row>
                <xdr:rowOff>274320</xdr:rowOff>
              </to>
            </anchor>
          </controlPr>
        </control>
      </mc:Choice>
      <mc:Fallback>
        <control shapeId="19648" r:id="rId30" name="ComboBox13"/>
      </mc:Fallback>
    </mc:AlternateContent>
    <mc:AlternateContent xmlns:mc="http://schemas.openxmlformats.org/markup-compatibility/2006">
      <mc:Choice Requires="x14">
        <control shapeId="19649" r:id="rId32" name="ComboBox14">
          <controlPr defaultSize="0" autoLine="0" autoPict="0" altText="Drop-down menu" listFillRange="Sheet3!A1:A3" r:id="rId33">
            <anchor moveWithCells="1">
              <from>
                <xdr:col>3</xdr:col>
                <xdr:colOff>0</xdr:colOff>
                <xdr:row>17</xdr:row>
                <xdr:rowOff>7620</xdr:rowOff>
              </from>
              <to>
                <xdr:col>4</xdr:col>
                <xdr:colOff>7620</xdr:colOff>
                <xdr:row>17</xdr:row>
                <xdr:rowOff>274320</xdr:rowOff>
              </to>
            </anchor>
          </controlPr>
        </control>
      </mc:Choice>
      <mc:Fallback>
        <control shapeId="19649" r:id="rId32" name="ComboBox14"/>
      </mc:Fallback>
    </mc:AlternateContent>
    <mc:AlternateContent xmlns:mc="http://schemas.openxmlformats.org/markup-compatibility/2006">
      <mc:Choice Requires="x14">
        <control shapeId="19650" r:id="rId34" name="ComboBox15">
          <controlPr defaultSize="0" autoLine="0" autoPict="0" altText="Drop-down menu" listFillRange="Sheet3!A1:A3" r:id="rId35">
            <anchor moveWithCells="1">
              <from>
                <xdr:col>3</xdr:col>
                <xdr:colOff>0</xdr:colOff>
                <xdr:row>18</xdr:row>
                <xdr:rowOff>7620</xdr:rowOff>
              </from>
              <to>
                <xdr:col>4</xdr:col>
                <xdr:colOff>7620</xdr:colOff>
                <xdr:row>18</xdr:row>
                <xdr:rowOff>274320</xdr:rowOff>
              </to>
            </anchor>
          </controlPr>
        </control>
      </mc:Choice>
      <mc:Fallback>
        <control shapeId="19650" r:id="rId34" name="ComboBox15"/>
      </mc:Fallback>
    </mc:AlternateContent>
    <mc:AlternateContent xmlns:mc="http://schemas.openxmlformats.org/markup-compatibility/2006">
      <mc:Choice Requires="x14">
        <control shapeId="19651" r:id="rId36" name="ComboBox16">
          <controlPr defaultSize="0" autoLine="0" autoPict="0" altText="Drop-down menu" listFillRange="Sheet3!A1:A3" r:id="rId37">
            <anchor moveWithCells="1">
              <from>
                <xdr:col>3</xdr:col>
                <xdr:colOff>0</xdr:colOff>
                <xdr:row>19</xdr:row>
                <xdr:rowOff>7620</xdr:rowOff>
              </from>
              <to>
                <xdr:col>4</xdr:col>
                <xdr:colOff>7620</xdr:colOff>
                <xdr:row>19</xdr:row>
                <xdr:rowOff>274320</xdr:rowOff>
              </to>
            </anchor>
          </controlPr>
        </control>
      </mc:Choice>
      <mc:Fallback>
        <control shapeId="19651" r:id="rId36" name="ComboBox16"/>
      </mc:Fallback>
    </mc:AlternateContent>
    <mc:AlternateContent xmlns:mc="http://schemas.openxmlformats.org/markup-compatibility/2006">
      <mc:Choice Requires="x14">
        <control shapeId="19652" r:id="rId38" name="ComboBox17">
          <controlPr defaultSize="0" autoLine="0" autoPict="0" altText="Drop-down menu" listFillRange="Sheet3!A1:A3" r:id="rId39">
            <anchor moveWithCells="1">
              <from>
                <xdr:col>5</xdr:col>
                <xdr:colOff>0</xdr:colOff>
                <xdr:row>7</xdr:row>
                <xdr:rowOff>7620</xdr:rowOff>
              </from>
              <to>
                <xdr:col>5</xdr:col>
                <xdr:colOff>800100</xdr:colOff>
                <xdr:row>7</xdr:row>
                <xdr:rowOff>274320</xdr:rowOff>
              </to>
            </anchor>
          </controlPr>
        </control>
      </mc:Choice>
      <mc:Fallback>
        <control shapeId="19652" r:id="rId38" name="ComboBox17"/>
      </mc:Fallback>
    </mc:AlternateContent>
    <mc:AlternateContent xmlns:mc="http://schemas.openxmlformats.org/markup-compatibility/2006">
      <mc:Choice Requires="x14">
        <control shapeId="19653" r:id="rId40" name="ComboBox18">
          <controlPr defaultSize="0" autoLine="0" altText="Drop-down menu" listFillRange="Sheet3!A1:A3" r:id="rId41">
            <anchor moveWithCells="1">
              <from>
                <xdr:col>5</xdr:col>
                <xdr:colOff>0</xdr:colOff>
                <xdr:row>8</xdr:row>
                <xdr:rowOff>7620</xdr:rowOff>
              </from>
              <to>
                <xdr:col>5</xdr:col>
                <xdr:colOff>800100</xdr:colOff>
                <xdr:row>8</xdr:row>
                <xdr:rowOff>274320</xdr:rowOff>
              </to>
            </anchor>
          </controlPr>
        </control>
      </mc:Choice>
      <mc:Fallback>
        <control shapeId="19653" r:id="rId40" name="ComboBox18"/>
      </mc:Fallback>
    </mc:AlternateContent>
    <mc:AlternateContent xmlns:mc="http://schemas.openxmlformats.org/markup-compatibility/2006">
      <mc:Choice Requires="x14">
        <control shapeId="19654" r:id="rId42" name="ComboBox19">
          <controlPr defaultSize="0" autoLine="0" altText="Drop-down menu" listFillRange="Sheet3!A1:A3" r:id="rId43">
            <anchor moveWithCells="1">
              <from>
                <xdr:col>5</xdr:col>
                <xdr:colOff>0</xdr:colOff>
                <xdr:row>9</xdr:row>
                <xdr:rowOff>7620</xdr:rowOff>
              </from>
              <to>
                <xdr:col>5</xdr:col>
                <xdr:colOff>800100</xdr:colOff>
                <xdr:row>9</xdr:row>
                <xdr:rowOff>274320</xdr:rowOff>
              </to>
            </anchor>
          </controlPr>
        </control>
      </mc:Choice>
      <mc:Fallback>
        <control shapeId="19654" r:id="rId42" name="ComboBox19"/>
      </mc:Fallback>
    </mc:AlternateContent>
    <mc:AlternateContent xmlns:mc="http://schemas.openxmlformats.org/markup-compatibility/2006">
      <mc:Choice Requires="x14">
        <control shapeId="19655" r:id="rId44" name="ComboBox20">
          <controlPr defaultSize="0" autoLine="0" altText="Drop-down menu" listFillRange="Sheet3!A1:A3" r:id="rId45">
            <anchor moveWithCells="1">
              <from>
                <xdr:col>5</xdr:col>
                <xdr:colOff>0</xdr:colOff>
                <xdr:row>10</xdr:row>
                <xdr:rowOff>7620</xdr:rowOff>
              </from>
              <to>
                <xdr:col>5</xdr:col>
                <xdr:colOff>800100</xdr:colOff>
                <xdr:row>10</xdr:row>
                <xdr:rowOff>274320</xdr:rowOff>
              </to>
            </anchor>
          </controlPr>
        </control>
      </mc:Choice>
      <mc:Fallback>
        <control shapeId="19655" r:id="rId44" name="ComboBox20"/>
      </mc:Fallback>
    </mc:AlternateContent>
    <mc:AlternateContent xmlns:mc="http://schemas.openxmlformats.org/markup-compatibility/2006">
      <mc:Choice Requires="x14">
        <control shapeId="19656" r:id="rId46" name="ComboBox21">
          <controlPr defaultSize="0" autoLine="0" altText="Drop-down menu" listFillRange="Sheet3!A1:A3" r:id="rId47">
            <anchor moveWithCells="1">
              <from>
                <xdr:col>5</xdr:col>
                <xdr:colOff>0</xdr:colOff>
                <xdr:row>16</xdr:row>
                <xdr:rowOff>7620</xdr:rowOff>
              </from>
              <to>
                <xdr:col>5</xdr:col>
                <xdr:colOff>800100</xdr:colOff>
                <xdr:row>16</xdr:row>
                <xdr:rowOff>274320</xdr:rowOff>
              </to>
            </anchor>
          </controlPr>
        </control>
      </mc:Choice>
      <mc:Fallback>
        <control shapeId="19656" r:id="rId46" name="ComboBox21"/>
      </mc:Fallback>
    </mc:AlternateContent>
    <mc:AlternateContent xmlns:mc="http://schemas.openxmlformats.org/markup-compatibility/2006">
      <mc:Choice Requires="x14">
        <control shapeId="19657" r:id="rId48" name="ComboBox22">
          <controlPr defaultSize="0" autoLine="0" altText="Drop-down menu" listFillRange="Sheet3!A1:A3" r:id="rId49">
            <anchor moveWithCells="1">
              <from>
                <xdr:col>5</xdr:col>
                <xdr:colOff>0</xdr:colOff>
                <xdr:row>17</xdr:row>
                <xdr:rowOff>7620</xdr:rowOff>
              </from>
              <to>
                <xdr:col>5</xdr:col>
                <xdr:colOff>800100</xdr:colOff>
                <xdr:row>17</xdr:row>
                <xdr:rowOff>274320</xdr:rowOff>
              </to>
            </anchor>
          </controlPr>
        </control>
      </mc:Choice>
      <mc:Fallback>
        <control shapeId="19657" r:id="rId48" name="ComboBox22"/>
      </mc:Fallback>
    </mc:AlternateContent>
    <mc:AlternateContent xmlns:mc="http://schemas.openxmlformats.org/markup-compatibility/2006">
      <mc:Choice Requires="x14">
        <control shapeId="19658" r:id="rId50" name="ComboBox23">
          <controlPr defaultSize="0" autoLine="0" altText="Drop-down menu" listFillRange="Sheet3!A1:A3" r:id="rId51">
            <anchor moveWithCells="1">
              <from>
                <xdr:col>5</xdr:col>
                <xdr:colOff>0</xdr:colOff>
                <xdr:row>18</xdr:row>
                <xdr:rowOff>7620</xdr:rowOff>
              </from>
              <to>
                <xdr:col>5</xdr:col>
                <xdr:colOff>800100</xdr:colOff>
                <xdr:row>18</xdr:row>
                <xdr:rowOff>274320</xdr:rowOff>
              </to>
            </anchor>
          </controlPr>
        </control>
      </mc:Choice>
      <mc:Fallback>
        <control shapeId="19658" r:id="rId50" name="ComboBox23"/>
      </mc:Fallback>
    </mc:AlternateContent>
    <mc:AlternateContent xmlns:mc="http://schemas.openxmlformats.org/markup-compatibility/2006">
      <mc:Choice Requires="x14">
        <control shapeId="19659" r:id="rId52" name="ComboBox24">
          <controlPr defaultSize="0" autoLine="0" altText="Drop-down menu" listFillRange="Sheet3!A1:A3" r:id="rId53">
            <anchor moveWithCells="1">
              <from>
                <xdr:col>5</xdr:col>
                <xdr:colOff>0</xdr:colOff>
                <xdr:row>19</xdr:row>
                <xdr:rowOff>7620</xdr:rowOff>
              </from>
              <to>
                <xdr:col>5</xdr:col>
                <xdr:colOff>800100</xdr:colOff>
                <xdr:row>19</xdr:row>
                <xdr:rowOff>274320</xdr:rowOff>
              </to>
            </anchor>
          </controlPr>
        </control>
      </mc:Choice>
      <mc:Fallback>
        <control shapeId="19659" r:id="rId52" name="ComboBox24"/>
      </mc:Fallback>
    </mc:AlternateContent>
    <mc:AlternateContent xmlns:mc="http://schemas.openxmlformats.org/markup-compatibility/2006">
      <mc:Choice Requires="x14">
        <control shapeId="19660" r:id="rId54" name="ComboBox25">
          <controlPr defaultSize="0" autoLine="0" altText="Drop-down menu" listFillRange="Sheet3!A1:A3" r:id="rId55">
            <anchor moveWithCells="1">
              <from>
                <xdr:col>8</xdr:col>
                <xdr:colOff>0</xdr:colOff>
                <xdr:row>7</xdr:row>
                <xdr:rowOff>7620</xdr:rowOff>
              </from>
              <to>
                <xdr:col>8</xdr:col>
                <xdr:colOff>800100</xdr:colOff>
                <xdr:row>7</xdr:row>
                <xdr:rowOff>274320</xdr:rowOff>
              </to>
            </anchor>
          </controlPr>
        </control>
      </mc:Choice>
      <mc:Fallback>
        <control shapeId="19660" r:id="rId54" name="ComboBox25"/>
      </mc:Fallback>
    </mc:AlternateContent>
    <mc:AlternateContent xmlns:mc="http://schemas.openxmlformats.org/markup-compatibility/2006">
      <mc:Choice Requires="x14">
        <control shapeId="19661" r:id="rId56" name="ComboBox26">
          <controlPr defaultSize="0" autoLine="0" altText="Drop-down menu" listFillRange="Sheet3!A1:A3" r:id="rId57">
            <anchor moveWithCells="1">
              <from>
                <xdr:col>8</xdr:col>
                <xdr:colOff>0</xdr:colOff>
                <xdr:row>7</xdr:row>
                <xdr:rowOff>7620</xdr:rowOff>
              </from>
              <to>
                <xdr:col>8</xdr:col>
                <xdr:colOff>800100</xdr:colOff>
                <xdr:row>7</xdr:row>
                <xdr:rowOff>274320</xdr:rowOff>
              </to>
            </anchor>
          </controlPr>
        </control>
      </mc:Choice>
      <mc:Fallback>
        <control shapeId="19661" r:id="rId56" name="ComboBox26"/>
      </mc:Fallback>
    </mc:AlternateContent>
    <mc:AlternateContent xmlns:mc="http://schemas.openxmlformats.org/markup-compatibility/2006">
      <mc:Choice Requires="x14">
        <control shapeId="19662" r:id="rId58" name="ComboBox27">
          <controlPr defaultSize="0" autoLine="0" altText="Drop-down menu" listFillRange="Sheet3!A1:A3" r:id="rId59">
            <anchor moveWithCells="1">
              <from>
                <xdr:col>9</xdr:col>
                <xdr:colOff>7620</xdr:colOff>
                <xdr:row>7</xdr:row>
                <xdr:rowOff>22860</xdr:rowOff>
              </from>
              <to>
                <xdr:col>9</xdr:col>
                <xdr:colOff>807720</xdr:colOff>
                <xdr:row>8</xdr:row>
                <xdr:rowOff>0</xdr:rowOff>
              </to>
            </anchor>
          </controlPr>
        </control>
      </mc:Choice>
      <mc:Fallback>
        <control shapeId="19662" r:id="rId58" name="ComboBox27"/>
      </mc:Fallback>
    </mc:AlternateContent>
    <mc:AlternateContent xmlns:mc="http://schemas.openxmlformats.org/markup-compatibility/2006">
      <mc:Choice Requires="x14">
        <control shapeId="19663" r:id="rId60" name="ComboBox28">
          <controlPr defaultSize="0" autoLine="0" altText="Drop-down menu" listFillRange="Sheet3!A1:A3" r:id="rId61">
            <anchor moveWithCells="1">
              <from>
                <xdr:col>8</xdr:col>
                <xdr:colOff>0</xdr:colOff>
                <xdr:row>8</xdr:row>
                <xdr:rowOff>7620</xdr:rowOff>
              </from>
              <to>
                <xdr:col>8</xdr:col>
                <xdr:colOff>800100</xdr:colOff>
                <xdr:row>8</xdr:row>
                <xdr:rowOff>274320</xdr:rowOff>
              </to>
            </anchor>
          </controlPr>
        </control>
      </mc:Choice>
      <mc:Fallback>
        <control shapeId="19663" r:id="rId60" name="ComboBox28"/>
      </mc:Fallback>
    </mc:AlternateContent>
    <mc:AlternateContent xmlns:mc="http://schemas.openxmlformats.org/markup-compatibility/2006">
      <mc:Choice Requires="x14">
        <control shapeId="19664" r:id="rId62" name="ComboBox29">
          <controlPr defaultSize="0" autoLine="0" altText="Drop-down menu" listFillRange="Sheet3!A1:A3" r:id="rId63">
            <anchor moveWithCells="1">
              <from>
                <xdr:col>8</xdr:col>
                <xdr:colOff>0</xdr:colOff>
                <xdr:row>9</xdr:row>
                <xdr:rowOff>7620</xdr:rowOff>
              </from>
              <to>
                <xdr:col>8</xdr:col>
                <xdr:colOff>800100</xdr:colOff>
                <xdr:row>9</xdr:row>
                <xdr:rowOff>274320</xdr:rowOff>
              </to>
            </anchor>
          </controlPr>
        </control>
      </mc:Choice>
      <mc:Fallback>
        <control shapeId="19664" r:id="rId62" name="ComboBox29"/>
      </mc:Fallback>
    </mc:AlternateContent>
    <mc:AlternateContent xmlns:mc="http://schemas.openxmlformats.org/markup-compatibility/2006">
      <mc:Choice Requires="x14">
        <control shapeId="19665" r:id="rId64" name="ComboBox30">
          <controlPr defaultSize="0" autoLine="0" altText="Drop-down menu" listFillRange="Sheet3!A1:A3" r:id="rId65">
            <anchor moveWithCells="1">
              <from>
                <xdr:col>8</xdr:col>
                <xdr:colOff>0</xdr:colOff>
                <xdr:row>10</xdr:row>
                <xdr:rowOff>7620</xdr:rowOff>
              </from>
              <to>
                <xdr:col>8</xdr:col>
                <xdr:colOff>800100</xdr:colOff>
                <xdr:row>10</xdr:row>
                <xdr:rowOff>274320</xdr:rowOff>
              </to>
            </anchor>
          </controlPr>
        </control>
      </mc:Choice>
      <mc:Fallback>
        <control shapeId="19665" r:id="rId64" name="ComboBox30"/>
      </mc:Fallback>
    </mc:AlternateContent>
    <mc:AlternateContent xmlns:mc="http://schemas.openxmlformats.org/markup-compatibility/2006">
      <mc:Choice Requires="x14">
        <control shapeId="19666" r:id="rId66" name="ComboBox31">
          <controlPr defaultSize="0" autoLine="0" altText="Drop-down menu" listFillRange="Sheet3!A1:A3" r:id="rId67">
            <anchor moveWithCells="1">
              <from>
                <xdr:col>8</xdr:col>
                <xdr:colOff>0</xdr:colOff>
                <xdr:row>16</xdr:row>
                <xdr:rowOff>7620</xdr:rowOff>
              </from>
              <to>
                <xdr:col>8</xdr:col>
                <xdr:colOff>800100</xdr:colOff>
                <xdr:row>16</xdr:row>
                <xdr:rowOff>274320</xdr:rowOff>
              </to>
            </anchor>
          </controlPr>
        </control>
      </mc:Choice>
      <mc:Fallback>
        <control shapeId="19666" r:id="rId66" name="ComboBox31"/>
      </mc:Fallback>
    </mc:AlternateContent>
    <mc:AlternateContent xmlns:mc="http://schemas.openxmlformats.org/markup-compatibility/2006">
      <mc:Choice Requires="x14">
        <control shapeId="19667" r:id="rId68" name="ComboBox32">
          <controlPr defaultSize="0" autoLine="0" altText="Drop-down menu" listFillRange="Sheet3!A1:A3" r:id="rId69">
            <anchor moveWithCells="1">
              <from>
                <xdr:col>8</xdr:col>
                <xdr:colOff>0</xdr:colOff>
                <xdr:row>17</xdr:row>
                <xdr:rowOff>7620</xdr:rowOff>
              </from>
              <to>
                <xdr:col>8</xdr:col>
                <xdr:colOff>800100</xdr:colOff>
                <xdr:row>17</xdr:row>
                <xdr:rowOff>274320</xdr:rowOff>
              </to>
            </anchor>
          </controlPr>
        </control>
      </mc:Choice>
      <mc:Fallback>
        <control shapeId="19667" r:id="rId68" name="ComboBox32"/>
      </mc:Fallback>
    </mc:AlternateContent>
    <mc:AlternateContent xmlns:mc="http://schemas.openxmlformats.org/markup-compatibility/2006">
      <mc:Choice Requires="x14">
        <control shapeId="19668" r:id="rId70" name="ComboBox33">
          <controlPr defaultSize="0" autoLine="0" altText="Drop-down menu" listFillRange="Sheet3!A1:A3" r:id="rId71">
            <anchor moveWithCells="1">
              <from>
                <xdr:col>8</xdr:col>
                <xdr:colOff>0</xdr:colOff>
                <xdr:row>18</xdr:row>
                <xdr:rowOff>7620</xdr:rowOff>
              </from>
              <to>
                <xdr:col>8</xdr:col>
                <xdr:colOff>800100</xdr:colOff>
                <xdr:row>18</xdr:row>
                <xdr:rowOff>274320</xdr:rowOff>
              </to>
            </anchor>
          </controlPr>
        </control>
      </mc:Choice>
      <mc:Fallback>
        <control shapeId="19668" r:id="rId70" name="ComboBox33"/>
      </mc:Fallback>
    </mc:AlternateContent>
    <mc:AlternateContent xmlns:mc="http://schemas.openxmlformats.org/markup-compatibility/2006">
      <mc:Choice Requires="x14">
        <control shapeId="19669" r:id="rId72" name="ComboBox34">
          <controlPr defaultSize="0" autoLine="0" altText="Drop-down menu" listFillRange="Sheet3!A1:A3" r:id="rId73">
            <anchor moveWithCells="1">
              <from>
                <xdr:col>8</xdr:col>
                <xdr:colOff>0</xdr:colOff>
                <xdr:row>19</xdr:row>
                <xdr:rowOff>7620</xdr:rowOff>
              </from>
              <to>
                <xdr:col>8</xdr:col>
                <xdr:colOff>800100</xdr:colOff>
                <xdr:row>19</xdr:row>
                <xdr:rowOff>274320</xdr:rowOff>
              </to>
            </anchor>
          </controlPr>
        </control>
      </mc:Choice>
      <mc:Fallback>
        <control shapeId="19669" r:id="rId72" name="ComboBox34"/>
      </mc:Fallback>
    </mc:AlternateContent>
    <mc:AlternateContent xmlns:mc="http://schemas.openxmlformats.org/markup-compatibility/2006">
      <mc:Choice Requires="x14">
        <control shapeId="19670" r:id="rId74" name="ComboBox35">
          <controlPr defaultSize="0" autoLine="0" altText="Drop-down menu" listFillRange="Sheet3!A1:A3" r:id="rId75">
            <anchor moveWithCells="1">
              <from>
                <xdr:col>9</xdr:col>
                <xdr:colOff>0</xdr:colOff>
                <xdr:row>8</xdr:row>
                <xdr:rowOff>7620</xdr:rowOff>
              </from>
              <to>
                <xdr:col>9</xdr:col>
                <xdr:colOff>800100</xdr:colOff>
                <xdr:row>8</xdr:row>
                <xdr:rowOff>274320</xdr:rowOff>
              </to>
            </anchor>
          </controlPr>
        </control>
      </mc:Choice>
      <mc:Fallback>
        <control shapeId="19670" r:id="rId74" name="ComboBox35"/>
      </mc:Fallback>
    </mc:AlternateContent>
    <mc:AlternateContent xmlns:mc="http://schemas.openxmlformats.org/markup-compatibility/2006">
      <mc:Choice Requires="x14">
        <control shapeId="19671" r:id="rId76" name="ComboBox36">
          <controlPr defaultSize="0" autoLine="0" altText="Drop-down menu" listFillRange="Sheet3!A1:A3" r:id="rId77">
            <anchor moveWithCells="1">
              <from>
                <xdr:col>9</xdr:col>
                <xdr:colOff>0</xdr:colOff>
                <xdr:row>9</xdr:row>
                <xdr:rowOff>7620</xdr:rowOff>
              </from>
              <to>
                <xdr:col>9</xdr:col>
                <xdr:colOff>800100</xdr:colOff>
                <xdr:row>9</xdr:row>
                <xdr:rowOff>274320</xdr:rowOff>
              </to>
            </anchor>
          </controlPr>
        </control>
      </mc:Choice>
      <mc:Fallback>
        <control shapeId="19671" r:id="rId76" name="ComboBox36"/>
      </mc:Fallback>
    </mc:AlternateContent>
    <mc:AlternateContent xmlns:mc="http://schemas.openxmlformats.org/markup-compatibility/2006">
      <mc:Choice Requires="x14">
        <control shapeId="19672" r:id="rId78" name="ComboBox37">
          <controlPr defaultSize="0" autoLine="0" altText="Drop-down menu" listFillRange="Sheet3!A1:A3" r:id="rId79">
            <anchor moveWithCells="1">
              <from>
                <xdr:col>9</xdr:col>
                <xdr:colOff>0</xdr:colOff>
                <xdr:row>10</xdr:row>
                <xdr:rowOff>7620</xdr:rowOff>
              </from>
              <to>
                <xdr:col>9</xdr:col>
                <xdr:colOff>800100</xdr:colOff>
                <xdr:row>10</xdr:row>
                <xdr:rowOff>274320</xdr:rowOff>
              </to>
            </anchor>
          </controlPr>
        </control>
      </mc:Choice>
      <mc:Fallback>
        <control shapeId="19672" r:id="rId78" name="ComboBox37"/>
      </mc:Fallback>
    </mc:AlternateContent>
    <mc:AlternateContent xmlns:mc="http://schemas.openxmlformats.org/markup-compatibility/2006">
      <mc:Choice Requires="x14">
        <control shapeId="19673" r:id="rId80" name="ComboBox38">
          <controlPr defaultSize="0" autoLine="0" altText="Drop-down menu" listFillRange="Sheet3!A1:A3" r:id="rId81">
            <anchor moveWithCells="1">
              <from>
                <xdr:col>9</xdr:col>
                <xdr:colOff>0</xdr:colOff>
                <xdr:row>16</xdr:row>
                <xdr:rowOff>7620</xdr:rowOff>
              </from>
              <to>
                <xdr:col>9</xdr:col>
                <xdr:colOff>800100</xdr:colOff>
                <xdr:row>16</xdr:row>
                <xdr:rowOff>274320</xdr:rowOff>
              </to>
            </anchor>
          </controlPr>
        </control>
      </mc:Choice>
      <mc:Fallback>
        <control shapeId="19673" r:id="rId80" name="ComboBox38"/>
      </mc:Fallback>
    </mc:AlternateContent>
    <mc:AlternateContent xmlns:mc="http://schemas.openxmlformats.org/markup-compatibility/2006">
      <mc:Choice Requires="x14">
        <control shapeId="19674" r:id="rId82" name="ComboBox39">
          <controlPr defaultSize="0" autoLine="0" altText="Drop-down menu" listFillRange="Sheet3!A1:A3" r:id="rId83">
            <anchor moveWithCells="1">
              <from>
                <xdr:col>9</xdr:col>
                <xdr:colOff>0</xdr:colOff>
                <xdr:row>17</xdr:row>
                <xdr:rowOff>7620</xdr:rowOff>
              </from>
              <to>
                <xdr:col>9</xdr:col>
                <xdr:colOff>800100</xdr:colOff>
                <xdr:row>17</xdr:row>
                <xdr:rowOff>274320</xdr:rowOff>
              </to>
            </anchor>
          </controlPr>
        </control>
      </mc:Choice>
      <mc:Fallback>
        <control shapeId="19674" r:id="rId82" name="ComboBox39"/>
      </mc:Fallback>
    </mc:AlternateContent>
    <mc:AlternateContent xmlns:mc="http://schemas.openxmlformats.org/markup-compatibility/2006">
      <mc:Choice Requires="x14">
        <control shapeId="19675" r:id="rId84" name="ComboBox40">
          <controlPr defaultSize="0" autoLine="0" altText="Drop-down menu" listFillRange="Sheet3!A1:A3" r:id="rId85">
            <anchor moveWithCells="1">
              <from>
                <xdr:col>9</xdr:col>
                <xdr:colOff>0</xdr:colOff>
                <xdr:row>18</xdr:row>
                <xdr:rowOff>7620</xdr:rowOff>
              </from>
              <to>
                <xdr:col>9</xdr:col>
                <xdr:colOff>800100</xdr:colOff>
                <xdr:row>18</xdr:row>
                <xdr:rowOff>274320</xdr:rowOff>
              </to>
            </anchor>
          </controlPr>
        </control>
      </mc:Choice>
      <mc:Fallback>
        <control shapeId="19675" r:id="rId84" name="ComboBox40"/>
      </mc:Fallback>
    </mc:AlternateContent>
    <mc:AlternateContent xmlns:mc="http://schemas.openxmlformats.org/markup-compatibility/2006">
      <mc:Choice Requires="x14">
        <control shapeId="19676" r:id="rId86" name="ComboBox41">
          <controlPr defaultSize="0" autoLine="0" altText="Drop-down menu" listFillRange="Sheet3!A1:A3" r:id="rId87">
            <anchor moveWithCells="1">
              <from>
                <xdr:col>9</xdr:col>
                <xdr:colOff>0</xdr:colOff>
                <xdr:row>19</xdr:row>
                <xdr:rowOff>7620</xdr:rowOff>
              </from>
              <to>
                <xdr:col>9</xdr:col>
                <xdr:colOff>800100</xdr:colOff>
                <xdr:row>19</xdr:row>
                <xdr:rowOff>274320</xdr:rowOff>
              </to>
            </anchor>
          </controlPr>
        </control>
      </mc:Choice>
      <mc:Fallback>
        <control shapeId="19676" r:id="rId86" name="ComboBox41"/>
      </mc:Fallback>
    </mc:AlternateContent>
    <mc:AlternateContent xmlns:mc="http://schemas.openxmlformats.org/markup-compatibility/2006">
      <mc:Choice Requires="x14">
        <control shapeId="19677" r:id="rId88" name="ComboBox42">
          <controlPr defaultSize="0" autoLine="0" altText="Drop-down menu" listFillRange="Sheet3!A1:A3" r:id="rId89">
            <anchor moveWithCells="1">
              <from>
                <xdr:col>2</xdr:col>
                <xdr:colOff>0</xdr:colOff>
                <xdr:row>11</xdr:row>
                <xdr:rowOff>7620</xdr:rowOff>
              </from>
              <to>
                <xdr:col>2</xdr:col>
                <xdr:colOff>1021080</xdr:colOff>
                <xdr:row>11</xdr:row>
                <xdr:rowOff>274320</xdr:rowOff>
              </to>
            </anchor>
          </controlPr>
        </control>
      </mc:Choice>
      <mc:Fallback>
        <control shapeId="19677" r:id="rId88" name="ComboBox42"/>
      </mc:Fallback>
    </mc:AlternateContent>
    <mc:AlternateContent xmlns:mc="http://schemas.openxmlformats.org/markup-compatibility/2006">
      <mc:Choice Requires="x14">
        <control shapeId="19678" r:id="rId90" name="ComboBox43">
          <controlPr defaultSize="0" autoLine="0" altText="Drop-down menu" listFillRange="Sheet3!A1:A3" r:id="rId91">
            <anchor moveWithCells="1">
              <from>
                <xdr:col>3</xdr:col>
                <xdr:colOff>0</xdr:colOff>
                <xdr:row>11</xdr:row>
                <xdr:rowOff>7620</xdr:rowOff>
              </from>
              <to>
                <xdr:col>3</xdr:col>
                <xdr:colOff>891540</xdr:colOff>
                <xdr:row>11</xdr:row>
                <xdr:rowOff>274320</xdr:rowOff>
              </to>
            </anchor>
          </controlPr>
        </control>
      </mc:Choice>
      <mc:Fallback>
        <control shapeId="19678" r:id="rId90" name="ComboBox43"/>
      </mc:Fallback>
    </mc:AlternateContent>
    <mc:AlternateContent xmlns:mc="http://schemas.openxmlformats.org/markup-compatibility/2006">
      <mc:Choice Requires="x14">
        <control shapeId="19679" r:id="rId92" name="ComboBox44">
          <controlPr defaultSize="0" autoLine="0" altText="Drop-down menu" listFillRange="Sheet3!A1:A3" r:id="rId93">
            <anchor moveWithCells="1">
              <from>
                <xdr:col>5</xdr:col>
                <xdr:colOff>0</xdr:colOff>
                <xdr:row>11</xdr:row>
                <xdr:rowOff>7620</xdr:rowOff>
              </from>
              <to>
                <xdr:col>5</xdr:col>
                <xdr:colOff>800100</xdr:colOff>
                <xdr:row>11</xdr:row>
                <xdr:rowOff>274320</xdr:rowOff>
              </to>
            </anchor>
          </controlPr>
        </control>
      </mc:Choice>
      <mc:Fallback>
        <control shapeId="19679" r:id="rId92" name="ComboBox44"/>
      </mc:Fallback>
    </mc:AlternateContent>
    <mc:AlternateContent xmlns:mc="http://schemas.openxmlformats.org/markup-compatibility/2006">
      <mc:Choice Requires="x14">
        <control shapeId="19680" r:id="rId94" name="ComboBox45">
          <controlPr defaultSize="0" autoLine="0" altText="Drop-down menu" listFillRange="Sheet3!A1:A3" r:id="rId95">
            <anchor moveWithCells="1">
              <from>
                <xdr:col>8</xdr:col>
                <xdr:colOff>0</xdr:colOff>
                <xdr:row>11</xdr:row>
                <xdr:rowOff>7620</xdr:rowOff>
              </from>
              <to>
                <xdr:col>8</xdr:col>
                <xdr:colOff>800100</xdr:colOff>
                <xdr:row>11</xdr:row>
                <xdr:rowOff>274320</xdr:rowOff>
              </to>
            </anchor>
          </controlPr>
        </control>
      </mc:Choice>
      <mc:Fallback>
        <control shapeId="19680" r:id="rId94" name="ComboBox45"/>
      </mc:Fallback>
    </mc:AlternateContent>
    <mc:AlternateContent xmlns:mc="http://schemas.openxmlformats.org/markup-compatibility/2006">
      <mc:Choice Requires="x14">
        <control shapeId="19681" r:id="rId96" name="ComboBox46">
          <controlPr defaultSize="0" autoLine="0" altText="Drop-down menu" listFillRange="Sheet3!A1:A3" r:id="rId97">
            <anchor moveWithCells="1">
              <from>
                <xdr:col>9</xdr:col>
                <xdr:colOff>0</xdr:colOff>
                <xdr:row>11</xdr:row>
                <xdr:rowOff>7620</xdr:rowOff>
              </from>
              <to>
                <xdr:col>9</xdr:col>
                <xdr:colOff>800100</xdr:colOff>
                <xdr:row>11</xdr:row>
                <xdr:rowOff>274320</xdr:rowOff>
              </to>
            </anchor>
          </controlPr>
        </control>
      </mc:Choice>
      <mc:Fallback>
        <control shapeId="19681" r:id="rId96" name="ComboBox46"/>
      </mc:Fallback>
    </mc:AlternateContent>
    <mc:AlternateContent xmlns:mc="http://schemas.openxmlformats.org/markup-compatibility/2006">
      <mc:Choice Requires="x14">
        <control shapeId="19682" r:id="rId98" name="ComboBox47">
          <controlPr defaultSize="0" autoLine="0" altText="Drop-down menu" listFillRange="Sheet3!A1:A3" r:id="rId99">
            <anchor moveWithCells="1">
              <from>
                <xdr:col>2</xdr:col>
                <xdr:colOff>0</xdr:colOff>
                <xdr:row>12</xdr:row>
                <xdr:rowOff>7620</xdr:rowOff>
              </from>
              <to>
                <xdr:col>2</xdr:col>
                <xdr:colOff>1021080</xdr:colOff>
                <xdr:row>12</xdr:row>
                <xdr:rowOff>274320</xdr:rowOff>
              </to>
            </anchor>
          </controlPr>
        </control>
      </mc:Choice>
      <mc:Fallback>
        <control shapeId="19682" r:id="rId98" name="ComboBox47"/>
      </mc:Fallback>
    </mc:AlternateContent>
    <mc:AlternateContent xmlns:mc="http://schemas.openxmlformats.org/markup-compatibility/2006">
      <mc:Choice Requires="x14">
        <control shapeId="19683" r:id="rId100" name="ComboBox48">
          <controlPr defaultSize="0" autoLine="0" altText="Drop-down menu" listFillRange="Sheet3!A1:A3" r:id="rId101">
            <anchor moveWithCells="1">
              <from>
                <xdr:col>3</xdr:col>
                <xdr:colOff>0</xdr:colOff>
                <xdr:row>12</xdr:row>
                <xdr:rowOff>7620</xdr:rowOff>
              </from>
              <to>
                <xdr:col>3</xdr:col>
                <xdr:colOff>891540</xdr:colOff>
                <xdr:row>12</xdr:row>
                <xdr:rowOff>274320</xdr:rowOff>
              </to>
            </anchor>
          </controlPr>
        </control>
      </mc:Choice>
      <mc:Fallback>
        <control shapeId="19683" r:id="rId100" name="ComboBox48"/>
      </mc:Fallback>
    </mc:AlternateContent>
    <mc:AlternateContent xmlns:mc="http://schemas.openxmlformats.org/markup-compatibility/2006">
      <mc:Choice Requires="x14">
        <control shapeId="19684" r:id="rId102" name="ComboBox49">
          <controlPr defaultSize="0" autoLine="0" altText="Drop-down menu" listFillRange="Sheet3!A1:A3" r:id="rId103">
            <anchor moveWithCells="1">
              <from>
                <xdr:col>5</xdr:col>
                <xdr:colOff>0</xdr:colOff>
                <xdr:row>12</xdr:row>
                <xdr:rowOff>7620</xdr:rowOff>
              </from>
              <to>
                <xdr:col>5</xdr:col>
                <xdr:colOff>800100</xdr:colOff>
                <xdr:row>12</xdr:row>
                <xdr:rowOff>274320</xdr:rowOff>
              </to>
            </anchor>
          </controlPr>
        </control>
      </mc:Choice>
      <mc:Fallback>
        <control shapeId="19684" r:id="rId102" name="ComboBox49"/>
      </mc:Fallback>
    </mc:AlternateContent>
    <mc:AlternateContent xmlns:mc="http://schemas.openxmlformats.org/markup-compatibility/2006">
      <mc:Choice Requires="x14">
        <control shapeId="19685" r:id="rId104" name="ComboBox50">
          <controlPr defaultSize="0" autoLine="0" altText="Drop-down menu" listFillRange="Sheet3!A1:A3" r:id="rId105">
            <anchor moveWithCells="1">
              <from>
                <xdr:col>8</xdr:col>
                <xdr:colOff>0</xdr:colOff>
                <xdr:row>12</xdr:row>
                <xdr:rowOff>7620</xdr:rowOff>
              </from>
              <to>
                <xdr:col>8</xdr:col>
                <xdr:colOff>800100</xdr:colOff>
                <xdr:row>12</xdr:row>
                <xdr:rowOff>274320</xdr:rowOff>
              </to>
            </anchor>
          </controlPr>
        </control>
      </mc:Choice>
      <mc:Fallback>
        <control shapeId="19685" r:id="rId104" name="ComboBox50"/>
      </mc:Fallback>
    </mc:AlternateContent>
    <mc:AlternateContent xmlns:mc="http://schemas.openxmlformats.org/markup-compatibility/2006">
      <mc:Choice Requires="x14">
        <control shapeId="19686" r:id="rId106" name="ComboBox51">
          <controlPr defaultSize="0" autoLine="0" altText="Drop-down menu" listFillRange="Sheet3!A1:A3" r:id="rId107">
            <anchor moveWithCells="1">
              <from>
                <xdr:col>9</xdr:col>
                <xdr:colOff>0</xdr:colOff>
                <xdr:row>12</xdr:row>
                <xdr:rowOff>7620</xdr:rowOff>
              </from>
              <to>
                <xdr:col>9</xdr:col>
                <xdr:colOff>800100</xdr:colOff>
                <xdr:row>12</xdr:row>
                <xdr:rowOff>274320</xdr:rowOff>
              </to>
            </anchor>
          </controlPr>
        </control>
      </mc:Choice>
      <mc:Fallback>
        <control shapeId="19686" r:id="rId106" name="ComboBox51"/>
      </mc:Fallback>
    </mc:AlternateContent>
    <mc:AlternateContent xmlns:mc="http://schemas.openxmlformats.org/markup-compatibility/2006">
      <mc:Choice Requires="x14">
        <control shapeId="19687" r:id="rId108" name="ComboBox52">
          <controlPr defaultSize="0" autoLine="0" altText="Drop-down menu" listFillRange="Sheet3!A1:A3" r:id="rId109">
            <anchor moveWithCells="1">
              <from>
                <xdr:col>2</xdr:col>
                <xdr:colOff>0</xdr:colOff>
                <xdr:row>13</xdr:row>
                <xdr:rowOff>7620</xdr:rowOff>
              </from>
              <to>
                <xdr:col>2</xdr:col>
                <xdr:colOff>1021080</xdr:colOff>
                <xdr:row>13</xdr:row>
                <xdr:rowOff>274320</xdr:rowOff>
              </to>
            </anchor>
          </controlPr>
        </control>
      </mc:Choice>
      <mc:Fallback>
        <control shapeId="19687" r:id="rId108" name="ComboBox52"/>
      </mc:Fallback>
    </mc:AlternateContent>
    <mc:AlternateContent xmlns:mc="http://schemas.openxmlformats.org/markup-compatibility/2006">
      <mc:Choice Requires="x14">
        <control shapeId="19688" r:id="rId110" name="ComboBox53">
          <controlPr defaultSize="0" autoLine="0" altText="Drop-down menu" listFillRange="Sheet3!A1:A3" r:id="rId111">
            <anchor moveWithCells="1">
              <from>
                <xdr:col>3</xdr:col>
                <xdr:colOff>0</xdr:colOff>
                <xdr:row>13</xdr:row>
                <xdr:rowOff>7620</xdr:rowOff>
              </from>
              <to>
                <xdr:col>3</xdr:col>
                <xdr:colOff>891540</xdr:colOff>
                <xdr:row>13</xdr:row>
                <xdr:rowOff>274320</xdr:rowOff>
              </to>
            </anchor>
          </controlPr>
        </control>
      </mc:Choice>
      <mc:Fallback>
        <control shapeId="19688" r:id="rId110" name="ComboBox53"/>
      </mc:Fallback>
    </mc:AlternateContent>
    <mc:AlternateContent xmlns:mc="http://schemas.openxmlformats.org/markup-compatibility/2006">
      <mc:Choice Requires="x14">
        <control shapeId="19689" r:id="rId112" name="ComboBox54">
          <controlPr defaultSize="0" autoLine="0" altText="Drop-down menu" listFillRange="Sheet3!A1:A3" r:id="rId113">
            <anchor moveWithCells="1">
              <from>
                <xdr:col>5</xdr:col>
                <xdr:colOff>0</xdr:colOff>
                <xdr:row>13</xdr:row>
                <xdr:rowOff>7620</xdr:rowOff>
              </from>
              <to>
                <xdr:col>5</xdr:col>
                <xdr:colOff>800100</xdr:colOff>
                <xdr:row>13</xdr:row>
                <xdr:rowOff>274320</xdr:rowOff>
              </to>
            </anchor>
          </controlPr>
        </control>
      </mc:Choice>
      <mc:Fallback>
        <control shapeId="19689" r:id="rId112" name="ComboBox54"/>
      </mc:Fallback>
    </mc:AlternateContent>
    <mc:AlternateContent xmlns:mc="http://schemas.openxmlformats.org/markup-compatibility/2006">
      <mc:Choice Requires="x14">
        <control shapeId="19690" r:id="rId114" name="ComboBox55">
          <controlPr defaultSize="0" autoLine="0" altText="Drop-down menu" listFillRange="Sheet3!A1:A3" r:id="rId115">
            <anchor moveWithCells="1">
              <from>
                <xdr:col>8</xdr:col>
                <xdr:colOff>0</xdr:colOff>
                <xdr:row>13</xdr:row>
                <xdr:rowOff>7620</xdr:rowOff>
              </from>
              <to>
                <xdr:col>8</xdr:col>
                <xdr:colOff>800100</xdr:colOff>
                <xdr:row>13</xdr:row>
                <xdr:rowOff>274320</xdr:rowOff>
              </to>
            </anchor>
          </controlPr>
        </control>
      </mc:Choice>
      <mc:Fallback>
        <control shapeId="19690" r:id="rId114" name="ComboBox55"/>
      </mc:Fallback>
    </mc:AlternateContent>
    <mc:AlternateContent xmlns:mc="http://schemas.openxmlformats.org/markup-compatibility/2006">
      <mc:Choice Requires="x14">
        <control shapeId="19691" r:id="rId116" name="ComboBox56">
          <controlPr defaultSize="0" autoLine="0" altText="Drop-down menu" listFillRange="Sheet3!A1:A3" r:id="rId117">
            <anchor moveWithCells="1">
              <from>
                <xdr:col>9</xdr:col>
                <xdr:colOff>0</xdr:colOff>
                <xdr:row>13</xdr:row>
                <xdr:rowOff>7620</xdr:rowOff>
              </from>
              <to>
                <xdr:col>9</xdr:col>
                <xdr:colOff>800100</xdr:colOff>
                <xdr:row>13</xdr:row>
                <xdr:rowOff>274320</xdr:rowOff>
              </to>
            </anchor>
          </controlPr>
        </control>
      </mc:Choice>
      <mc:Fallback>
        <control shapeId="19691" r:id="rId116" name="ComboBox56"/>
      </mc:Fallback>
    </mc:AlternateContent>
    <mc:AlternateContent xmlns:mc="http://schemas.openxmlformats.org/markup-compatibility/2006">
      <mc:Choice Requires="x14">
        <control shapeId="19692" r:id="rId118" name="ComboBox57">
          <controlPr defaultSize="0" autoLine="0" altText="Drop-down menu" listFillRange="Sheet3!A1:A3" r:id="rId119">
            <anchor moveWithCells="1">
              <from>
                <xdr:col>2</xdr:col>
                <xdr:colOff>0</xdr:colOff>
                <xdr:row>14</xdr:row>
                <xdr:rowOff>7620</xdr:rowOff>
              </from>
              <to>
                <xdr:col>2</xdr:col>
                <xdr:colOff>1021080</xdr:colOff>
                <xdr:row>14</xdr:row>
                <xdr:rowOff>274320</xdr:rowOff>
              </to>
            </anchor>
          </controlPr>
        </control>
      </mc:Choice>
      <mc:Fallback>
        <control shapeId="19692" r:id="rId118" name="ComboBox57"/>
      </mc:Fallback>
    </mc:AlternateContent>
    <mc:AlternateContent xmlns:mc="http://schemas.openxmlformats.org/markup-compatibility/2006">
      <mc:Choice Requires="x14">
        <control shapeId="19693" r:id="rId120" name="ComboBox58">
          <controlPr defaultSize="0" autoLine="0" altText="Drop-down menu" listFillRange="Sheet3!A1:A3" r:id="rId121">
            <anchor moveWithCells="1">
              <from>
                <xdr:col>3</xdr:col>
                <xdr:colOff>0</xdr:colOff>
                <xdr:row>14</xdr:row>
                <xdr:rowOff>7620</xdr:rowOff>
              </from>
              <to>
                <xdr:col>3</xdr:col>
                <xdr:colOff>891540</xdr:colOff>
                <xdr:row>14</xdr:row>
                <xdr:rowOff>274320</xdr:rowOff>
              </to>
            </anchor>
          </controlPr>
        </control>
      </mc:Choice>
      <mc:Fallback>
        <control shapeId="19693" r:id="rId120" name="ComboBox58"/>
      </mc:Fallback>
    </mc:AlternateContent>
    <mc:AlternateContent xmlns:mc="http://schemas.openxmlformats.org/markup-compatibility/2006">
      <mc:Choice Requires="x14">
        <control shapeId="19694" r:id="rId122" name="ComboBox59">
          <controlPr defaultSize="0" autoLine="0" altText="Drop-down menu" listFillRange="Sheet3!A1:A3" r:id="rId123">
            <anchor moveWithCells="1">
              <from>
                <xdr:col>5</xdr:col>
                <xdr:colOff>0</xdr:colOff>
                <xdr:row>14</xdr:row>
                <xdr:rowOff>7620</xdr:rowOff>
              </from>
              <to>
                <xdr:col>5</xdr:col>
                <xdr:colOff>800100</xdr:colOff>
                <xdr:row>14</xdr:row>
                <xdr:rowOff>274320</xdr:rowOff>
              </to>
            </anchor>
          </controlPr>
        </control>
      </mc:Choice>
      <mc:Fallback>
        <control shapeId="19694" r:id="rId122" name="ComboBox59"/>
      </mc:Fallback>
    </mc:AlternateContent>
    <mc:AlternateContent xmlns:mc="http://schemas.openxmlformats.org/markup-compatibility/2006">
      <mc:Choice Requires="x14">
        <control shapeId="19695" r:id="rId124" name="ComboBox60">
          <controlPr defaultSize="0" autoLine="0" altText="Drop-down menu" listFillRange="Sheet3!A1:A3" r:id="rId125">
            <anchor moveWithCells="1">
              <from>
                <xdr:col>8</xdr:col>
                <xdr:colOff>0</xdr:colOff>
                <xdr:row>14</xdr:row>
                <xdr:rowOff>7620</xdr:rowOff>
              </from>
              <to>
                <xdr:col>8</xdr:col>
                <xdr:colOff>800100</xdr:colOff>
                <xdr:row>14</xdr:row>
                <xdr:rowOff>274320</xdr:rowOff>
              </to>
            </anchor>
          </controlPr>
        </control>
      </mc:Choice>
      <mc:Fallback>
        <control shapeId="19695" r:id="rId124" name="ComboBox60"/>
      </mc:Fallback>
    </mc:AlternateContent>
    <mc:AlternateContent xmlns:mc="http://schemas.openxmlformats.org/markup-compatibility/2006">
      <mc:Choice Requires="x14">
        <control shapeId="19696" r:id="rId126" name="ComboBox61">
          <controlPr defaultSize="0" autoLine="0" altText="Drop-down menu" listFillRange="Sheet3!A1:A3" r:id="rId127">
            <anchor moveWithCells="1">
              <from>
                <xdr:col>9</xdr:col>
                <xdr:colOff>0</xdr:colOff>
                <xdr:row>14</xdr:row>
                <xdr:rowOff>7620</xdr:rowOff>
              </from>
              <to>
                <xdr:col>9</xdr:col>
                <xdr:colOff>800100</xdr:colOff>
                <xdr:row>14</xdr:row>
                <xdr:rowOff>274320</xdr:rowOff>
              </to>
            </anchor>
          </controlPr>
        </control>
      </mc:Choice>
      <mc:Fallback>
        <control shapeId="19696" r:id="rId126" name="ComboBox61"/>
      </mc:Fallback>
    </mc:AlternateContent>
    <mc:AlternateContent xmlns:mc="http://schemas.openxmlformats.org/markup-compatibility/2006">
      <mc:Choice Requires="x14">
        <control shapeId="19697" r:id="rId128" name="ComboBox62">
          <controlPr defaultSize="0" autoLine="0" altText="Drop-down menu" listFillRange="Sheet3!A1:A3" r:id="rId129">
            <anchor moveWithCells="1">
              <from>
                <xdr:col>2</xdr:col>
                <xdr:colOff>0</xdr:colOff>
                <xdr:row>15</xdr:row>
                <xdr:rowOff>7620</xdr:rowOff>
              </from>
              <to>
                <xdr:col>2</xdr:col>
                <xdr:colOff>1021080</xdr:colOff>
                <xdr:row>15</xdr:row>
                <xdr:rowOff>274320</xdr:rowOff>
              </to>
            </anchor>
          </controlPr>
        </control>
      </mc:Choice>
      <mc:Fallback>
        <control shapeId="19697" r:id="rId128" name="ComboBox62"/>
      </mc:Fallback>
    </mc:AlternateContent>
    <mc:AlternateContent xmlns:mc="http://schemas.openxmlformats.org/markup-compatibility/2006">
      <mc:Choice Requires="x14">
        <control shapeId="19698" r:id="rId130" name="ComboBox63">
          <controlPr defaultSize="0" autoLine="0" altText="Drop-down menu" listFillRange="Sheet3!A1:A3" r:id="rId131">
            <anchor moveWithCells="1">
              <from>
                <xdr:col>3</xdr:col>
                <xdr:colOff>0</xdr:colOff>
                <xdr:row>15</xdr:row>
                <xdr:rowOff>7620</xdr:rowOff>
              </from>
              <to>
                <xdr:col>3</xdr:col>
                <xdr:colOff>891540</xdr:colOff>
                <xdr:row>15</xdr:row>
                <xdr:rowOff>274320</xdr:rowOff>
              </to>
            </anchor>
          </controlPr>
        </control>
      </mc:Choice>
      <mc:Fallback>
        <control shapeId="19698" r:id="rId130" name="ComboBox63"/>
      </mc:Fallback>
    </mc:AlternateContent>
    <mc:AlternateContent xmlns:mc="http://schemas.openxmlformats.org/markup-compatibility/2006">
      <mc:Choice Requires="x14">
        <control shapeId="19699" r:id="rId132" name="ComboBox64">
          <controlPr defaultSize="0" autoLine="0" altText="Drop-down menu" listFillRange="Sheet3!A1:A3" r:id="rId133">
            <anchor moveWithCells="1">
              <from>
                <xdr:col>5</xdr:col>
                <xdr:colOff>0</xdr:colOff>
                <xdr:row>15</xdr:row>
                <xdr:rowOff>7620</xdr:rowOff>
              </from>
              <to>
                <xdr:col>5</xdr:col>
                <xdr:colOff>800100</xdr:colOff>
                <xdr:row>15</xdr:row>
                <xdr:rowOff>274320</xdr:rowOff>
              </to>
            </anchor>
          </controlPr>
        </control>
      </mc:Choice>
      <mc:Fallback>
        <control shapeId="19699" r:id="rId132" name="ComboBox64"/>
      </mc:Fallback>
    </mc:AlternateContent>
    <mc:AlternateContent xmlns:mc="http://schemas.openxmlformats.org/markup-compatibility/2006">
      <mc:Choice Requires="x14">
        <control shapeId="19700" r:id="rId134" name="ComboBox65">
          <controlPr defaultSize="0" autoLine="0" altText="Drop-down menu" listFillRange="Sheet3!A1:A3" r:id="rId135">
            <anchor moveWithCells="1">
              <from>
                <xdr:col>8</xdr:col>
                <xdr:colOff>0</xdr:colOff>
                <xdr:row>15</xdr:row>
                <xdr:rowOff>7620</xdr:rowOff>
              </from>
              <to>
                <xdr:col>8</xdr:col>
                <xdr:colOff>800100</xdr:colOff>
                <xdr:row>15</xdr:row>
                <xdr:rowOff>274320</xdr:rowOff>
              </to>
            </anchor>
          </controlPr>
        </control>
      </mc:Choice>
      <mc:Fallback>
        <control shapeId="19700" r:id="rId134" name="ComboBox65"/>
      </mc:Fallback>
    </mc:AlternateContent>
    <mc:AlternateContent xmlns:mc="http://schemas.openxmlformats.org/markup-compatibility/2006">
      <mc:Choice Requires="x14">
        <control shapeId="19701" r:id="rId136" name="ComboBox66">
          <controlPr defaultSize="0" autoLine="0" altText="Drop-down menu" listFillRange="Sheet3!A1:A3" r:id="rId137">
            <anchor moveWithCells="1">
              <from>
                <xdr:col>9</xdr:col>
                <xdr:colOff>0</xdr:colOff>
                <xdr:row>15</xdr:row>
                <xdr:rowOff>7620</xdr:rowOff>
              </from>
              <to>
                <xdr:col>9</xdr:col>
                <xdr:colOff>800100</xdr:colOff>
                <xdr:row>15</xdr:row>
                <xdr:rowOff>274320</xdr:rowOff>
              </to>
            </anchor>
          </controlPr>
        </control>
      </mc:Choice>
      <mc:Fallback>
        <control shapeId="19701" r:id="rId136" name="ComboBox66"/>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A1:M96"/>
  <sheetViews>
    <sheetView showGridLines="0" showZeros="0" zoomScaleNormal="100" workbookViewId="0"/>
  </sheetViews>
  <sheetFormatPr defaultRowHeight="13.2" zeroHeight="1" x14ac:dyDescent="0.25"/>
  <cols>
    <col min="1" max="1" width="2" customWidth="1"/>
    <col min="2" max="2" width="23" customWidth="1"/>
    <col min="3" max="3" width="38.6640625" customWidth="1"/>
    <col min="4" max="4" width="10.5546875" bestFit="1" customWidth="1"/>
    <col min="5" max="5" width="9.5546875" bestFit="1" customWidth="1"/>
    <col min="6" max="6" width="9.33203125" customWidth="1"/>
    <col min="7" max="7" width="16.6640625" bestFit="1" customWidth="1"/>
    <col min="8" max="8" width="10.109375" bestFit="1" customWidth="1"/>
    <col min="9" max="9" width="14.109375" bestFit="1" customWidth="1"/>
    <col min="11" max="11" width="8.88671875" hidden="1" customWidth="1"/>
  </cols>
  <sheetData>
    <row r="1" spans="1:13" ht="15" customHeight="1" thickBot="1" x14ac:dyDescent="0.3">
      <c r="A1" s="331" t="s">
        <v>510</v>
      </c>
      <c r="B1" s="34"/>
      <c r="C1" s="36"/>
      <c r="D1" s="36"/>
      <c r="E1" s="36"/>
      <c r="F1" s="36"/>
      <c r="G1" s="36"/>
      <c r="H1" s="36"/>
      <c r="I1" s="37"/>
      <c r="K1" t="s">
        <v>154</v>
      </c>
    </row>
    <row r="2" spans="1:13" ht="22.95" customHeight="1" x14ac:dyDescent="0.4">
      <c r="B2" s="67"/>
      <c r="C2" s="27"/>
      <c r="D2" s="143"/>
      <c r="E2" s="27"/>
      <c r="F2" s="163"/>
      <c r="G2" s="163"/>
      <c r="H2" s="27"/>
      <c r="I2" s="158" t="s">
        <v>321</v>
      </c>
      <c r="K2" t="s">
        <v>155</v>
      </c>
    </row>
    <row r="3" spans="1:13" ht="15" customHeight="1" thickBot="1" x14ac:dyDescent="0.35">
      <c r="B3" s="70"/>
      <c r="C3" s="19"/>
      <c r="D3" s="19"/>
      <c r="E3" s="19"/>
      <c r="F3" s="21"/>
      <c r="G3" s="21"/>
      <c r="H3" s="19"/>
      <c r="I3" s="25"/>
      <c r="K3" s="9" t="s">
        <v>156</v>
      </c>
    </row>
    <row r="4" spans="1:13" ht="15" customHeight="1" x14ac:dyDescent="0.25">
      <c r="B4" s="41"/>
      <c r="C4" s="27"/>
      <c r="D4" s="27"/>
      <c r="E4" s="27"/>
      <c r="F4" s="27"/>
      <c r="G4" s="27"/>
      <c r="H4" s="27"/>
      <c r="I4" s="28"/>
    </row>
    <row r="5" spans="1:13" ht="24.9" customHeight="1" thickBot="1" x14ac:dyDescent="0.3">
      <c r="B5" s="144" t="s">
        <v>286</v>
      </c>
      <c r="C5" s="161"/>
      <c r="D5" s="161"/>
      <c r="E5" s="161"/>
      <c r="F5" s="161"/>
      <c r="G5" s="146"/>
      <c r="H5" s="161"/>
      <c r="I5" s="162"/>
    </row>
    <row r="6" spans="1:13" ht="18" customHeight="1" x14ac:dyDescent="0.25">
      <c r="B6" s="159" t="s">
        <v>285</v>
      </c>
      <c r="C6" s="32"/>
      <c r="D6" s="119"/>
      <c r="E6" s="431"/>
      <c r="F6" s="432"/>
      <c r="G6" s="432"/>
      <c r="H6" s="432"/>
      <c r="I6" s="160"/>
    </row>
    <row r="7" spans="1:13" ht="82.2" customHeight="1" thickBot="1" x14ac:dyDescent="0.3">
      <c r="B7" s="433" t="s">
        <v>296</v>
      </c>
      <c r="C7" s="434"/>
      <c r="D7" s="434"/>
      <c r="E7" s="434"/>
      <c r="F7" s="434"/>
      <c r="G7" s="434"/>
      <c r="H7" s="434"/>
      <c r="I7" s="435"/>
      <c r="M7" s="13" t="s">
        <v>314</v>
      </c>
    </row>
    <row r="8" spans="1:13" ht="13.8" hidden="1" thickBot="1" x14ac:dyDescent="0.3">
      <c r="B8" s="164"/>
      <c r="C8" s="46"/>
      <c r="D8" s="46"/>
      <c r="E8" s="46"/>
      <c r="F8" s="46"/>
      <c r="G8" s="46"/>
      <c r="H8" s="46"/>
      <c r="I8" s="165"/>
    </row>
    <row r="9" spans="1:13" ht="18" customHeight="1" x14ac:dyDescent="0.25">
      <c r="B9" s="442" t="s">
        <v>152</v>
      </c>
      <c r="C9" s="49" t="s">
        <v>11</v>
      </c>
      <c r="D9" s="44" t="s">
        <v>12</v>
      </c>
      <c r="E9" s="44" t="s">
        <v>13</v>
      </c>
      <c r="F9" s="44" t="s">
        <v>14</v>
      </c>
      <c r="G9" s="44" t="s">
        <v>15</v>
      </c>
      <c r="H9" s="44" t="s">
        <v>16</v>
      </c>
      <c r="I9" s="45" t="s">
        <v>17</v>
      </c>
    </row>
    <row r="10" spans="1:13" ht="56.4" customHeight="1" thickBot="1" x14ac:dyDescent="0.3">
      <c r="B10" s="443"/>
      <c r="C10" s="50" t="s">
        <v>182</v>
      </c>
      <c r="D10" s="47" t="s">
        <v>2</v>
      </c>
      <c r="E10" s="47" t="s">
        <v>3</v>
      </c>
      <c r="F10" s="47" t="s">
        <v>4</v>
      </c>
      <c r="G10" s="47" t="s">
        <v>160</v>
      </c>
      <c r="H10" s="47" t="s">
        <v>161</v>
      </c>
      <c r="I10" s="48" t="s">
        <v>284</v>
      </c>
    </row>
    <row r="11" spans="1:13" ht="25.5" customHeight="1" x14ac:dyDescent="0.25">
      <c r="B11" s="436"/>
      <c r="C11" s="272"/>
      <c r="D11" s="287"/>
      <c r="E11" s="287"/>
      <c r="F11" s="288">
        <f t="shared" ref="F11:F19" si="0">D11+E11</f>
        <v>0</v>
      </c>
      <c r="G11" s="289"/>
      <c r="H11" s="290">
        <f t="shared" ref="H11:H19" si="1">G11*F11/1000000</f>
        <v>0</v>
      </c>
      <c r="I11" s="439">
        <f>H11+H12+H13</f>
        <v>0</v>
      </c>
    </row>
    <row r="12" spans="1:13" ht="25.5" customHeight="1" x14ac:dyDescent="0.25">
      <c r="B12" s="437"/>
      <c r="C12" s="273"/>
      <c r="D12" s="291"/>
      <c r="E12" s="291"/>
      <c r="F12" s="292">
        <f t="shared" si="0"/>
        <v>0</v>
      </c>
      <c r="G12" s="293"/>
      <c r="H12" s="294">
        <f t="shared" si="1"/>
        <v>0</v>
      </c>
      <c r="I12" s="440"/>
    </row>
    <row r="13" spans="1:13" ht="25.5" customHeight="1" x14ac:dyDescent="0.25">
      <c r="B13" s="438"/>
      <c r="C13" s="274"/>
      <c r="D13" s="291"/>
      <c r="E13" s="291"/>
      <c r="F13" s="292">
        <f t="shared" si="0"/>
        <v>0</v>
      </c>
      <c r="G13" s="295"/>
      <c r="H13" s="294">
        <f t="shared" si="1"/>
        <v>0</v>
      </c>
      <c r="I13" s="441"/>
    </row>
    <row r="14" spans="1:13" ht="25.5" customHeight="1" x14ac:dyDescent="0.25">
      <c r="B14" s="446"/>
      <c r="C14" s="274"/>
      <c r="D14" s="291"/>
      <c r="E14" s="291"/>
      <c r="F14" s="292">
        <f t="shared" si="0"/>
        <v>0</v>
      </c>
      <c r="G14" s="295"/>
      <c r="H14" s="294">
        <f t="shared" si="1"/>
        <v>0</v>
      </c>
      <c r="I14" s="448">
        <f>H14+H15+H16</f>
        <v>0</v>
      </c>
    </row>
    <row r="15" spans="1:13" ht="25.5" customHeight="1" x14ac:dyDescent="0.25">
      <c r="B15" s="437"/>
      <c r="C15" s="274"/>
      <c r="D15" s="291"/>
      <c r="E15" s="291"/>
      <c r="F15" s="292">
        <f t="shared" si="0"/>
        <v>0</v>
      </c>
      <c r="G15" s="295"/>
      <c r="H15" s="294">
        <f t="shared" si="1"/>
        <v>0</v>
      </c>
      <c r="I15" s="440"/>
    </row>
    <row r="16" spans="1:13" ht="25.5" customHeight="1" x14ac:dyDescent="0.25">
      <c r="B16" s="438"/>
      <c r="C16" s="274"/>
      <c r="D16" s="291"/>
      <c r="E16" s="291"/>
      <c r="F16" s="292">
        <f t="shared" si="0"/>
        <v>0</v>
      </c>
      <c r="G16" s="295"/>
      <c r="H16" s="294">
        <f t="shared" si="1"/>
        <v>0</v>
      </c>
      <c r="I16" s="441"/>
    </row>
    <row r="17" spans="2:9" ht="25.5" customHeight="1" x14ac:dyDescent="0.25">
      <c r="B17" s="446"/>
      <c r="C17" s="274"/>
      <c r="D17" s="291"/>
      <c r="E17" s="291"/>
      <c r="F17" s="292">
        <f>D17+E17</f>
        <v>0</v>
      </c>
      <c r="G17" s="295"/>
      <c r="H17" s="294">
        <f t="shared" si="1"/>
        <v>0</v>
      </c>
      <c r="I17" s="448">
        <f>H17+H18+H19</f>
        <v>0</v>
      </c>
    </row>
    <row r="18" spans="2:9" ht="25.5" customHeight="1" x14ac:dyDescent="0.25">
      <c r="B18" s="437"/>
      <c r="C18" s="274"/>
      <c r="D18" s="291"/>
      <c r="E18" s="291"/>
      <c r="F18" s="292">
        <f t="shared" si="0"/>
        <v>0</v>
      </c>
      <c r="G18" s="295"/>
      <c r="H18" s="294">
        <f t="shared" si="1"/>
        <v>0</v>
      </c>
      <c r="I18" s="440"/>
    </row>
    <row r="19" spans="2:9" ht="27.9" customHeight="1" thickBot="1" x14ac:dyDescent="0.3">
      <c r="B19" s="454"/>
      <c r="C19" s="275"/>
      <c r="D19" s="296"/>
      <c r="E19" s="296"/>
      <c r="F19" s="297">
        <f t="shared" si="0"/>
        <v>0</v>
      </c>
      <c r="G19" s="298"/>
      <c r="H19" s="299">
        <f t="shared" si="1"/>
        <v>0</v>
      </c>
      <c r="I19" s="449"/>
    </row>
    <row r="20" spans="2:9" ht="18" customHeight="1" x14ac:dyDescent="0.25">
      <c r="B20" s="442" t="s">
        <v>152</v>
      </c>
      <c r="C20" s="49" t="s">
        <v>11</v>
      </c>
      <c r="D20" s="44" t="s">
        <v>12</v>
      </c>
      <c r="E20" s="44" t="s">
        <v>13</v>
      </c>
      <c r="F20" s="44" t="s">
        <v>14</v>
      </c>
      <c r="G20" s="44" t="s">
        <v>15</v>
      </c>
      <c r="H20" s="44" t="s">
        <v>16</v>
      </c>
      <c r="I20" s="45" t="s">
        <v>17</v>
      </c>
    </row>
    <row r="21" spans="2:9" ht="54" customHeight="1" thickBot="1" x14ac:dyDescent="0.3">
      <c r="B21" s="443"/>
      <c r="C21" s="50" t="s">
        <v>182</v>
      </c>
      <c r="D21" s="47" t="s">
        <v>2</v>
      </c>
      <c r="E21" s="47" t="s">
        <v>3</v>
      </c>
      <c r="F21" s="47" t="s">
        <v>4</v>
      </c>
      <c r="G21" s="47" t="s">
        <v>160</v>
      </c>
      <c r="H21" s="47" t="s">
        <v>161</v>
      </c>
      <c r="I21" s="48" t="s">
        <v>284</v>
      </c>
    </row>
    <row r="22" spans="2:9" ht="27.9" customHeight="1" x14ac:dyDescent="0.25">
      <c r="B22" s="453"/>
      <c r="C22" s="300"/>
      <c r="D22" s="301"/>
      <c r="E22" s="301"/>
      <c r="F22" s="302">
        <f t="shared" ref="F22:F36" si="2">D22+E22</f>
        <v>0</v>
      </c>
      <c r="G22" s="303"/>
      <c r="H22" s="304">
        <f t="shared" ref="H22:H36" si="3">G22*F22/1000000</f>
        <v>0</v>
      </c>
      <c r="I22" s="426">
        <f>H22+H23+H24</f>
        <v>0</v>
      </c>
    </row>
    <row r="23" spans="2:9" ht="27.9" customHeight="1" x14ac:dyDescent="0.25">
      <c r="B23" s="451"/>
      <c r="C23" s="305"/>
      <c r="D23" s="291"/>
      <c r="E23" s="291"/>
      <c r="F23" s="292">
        <f t="shared" si="2"/>
        <v>0</v>
      </c>
      <c r="G23" s="295"/>
      <c r="H23" s="294">
        <f t="shared" si="3"/>
        <v>0</v>
      </c>
      <c r="I23" s="426"/>
    </row>
    <row r="24" spans="2:9" ht="27.75" customHeight="1" x14ac:dyDescent="0.25">
      <c r="B24" s="452"/>
      <c r="C24" s="305"/>
      <c r="D24" s="291"/>
      <c r="E24" s="291"/>
      <c r="F24" s="292">
        <f t="shared" si="2"/>
        <v>0</v>
      </c>
      <c r="G24" s="295"/>
      <c r="H24" s="294">
        <f t="shared" si="3"/>
        <v>0</v>
      </c>
      <c r="I24" s="427"/>
    </row>
    <row r="25" spans="2:9" ht="27.9" customHeight="1" x14ac:dyDescent="0.25">
      <c r="B25" s="455"/>
      <c r="C25" s="305"/>
      <c r="D25" s="291"/>
      <c r="E25" s="291"/>
      <c r="F25" s="292">
        <f t="shared" si="2"/>
        <v>0</v>
      </c>
      <c r="G25" s="295"/>
      <c r="H25" s="294">
        <f t="shared" si="3"/>
        <v>0</v>
      </c>
      <c r="I25" s="447">
        <f>H25+H26+H27</f>
        <v>0</v>
      </c>
    </row>
    <row r="26" spans="2:9" ht="27.75" customHeight="1" x14ac:dyDescent="0.25">
      <c r="B26" s="451"/>
      <c r="C26" s="305"/>
      <c r="D26" s="291"/>
      <c r="E26" s="291"/>
      <c r="F26" s="292">
        <f t="shared" si="2"/>
        <v>0</v>
      </c>
      <c r="G26" s="295"/>
      <c r="H26" s="294">
        <f t="shared" si="3"/>
        <v>0</v>
      </c>
      <c r="I26" s="426"/>
    </row>
    <row r="27" spans="2:9" ht="27.9" customHeight="1" x14ac:dyDescent="0.25">
      <c r="B27" s="452"/>
      <c r="C27" s="305"/>
      <c r="D27" s="291"/>
      <c r="E27" s="291"/>
      <c r="F27" s="292">
        <f t="shared" si="2"/>
        <v>0</v>
      </c>
      <c r="G27" s="295"/>
      <c r="H27" s="294">
        <f t="shared" si="3"/>
        <v>0</v>
      </c>
      <c r="I27" s="427"/>
    </row>
    <row r="28" spans="2:9" ht="27.9" customHeight="1" x14ac:dyDescent="0.25">
      <c r="B28" s="450"/>
      <c r="C28" s="305"/>
      <c r="D28" s="291"/>
      <c r="E28" s="291"/>
      <c r="F28" s="292">
        <f t="shared" si="2"/>
        <v>0</v>
      </c>
      <c r="G28" s="295"/>
      <c r="H28" s="294">
        <f t="shared" si="3"/>
        <v>0</v>
      </c>
      <c r="I28" s="447">
        <f>H28+H29+H30</f>
        <v>0</v>
      </c>
    </row>
    <row r="29" spans="2:9" ht="27.9" customHeight="1" x14ac:dyDescent="0.25">
      <c r="B29" s="451"/>
      <c r="C29" s="305"/>
      <c r="D29" s="291"/>
      <c r="E29" s="291"/>
      <c r="F29" s="292">
        <f t="shared" si="2"/>
        <v>0</v>
      </c>
      <c r="G29" s="295"/>
      <c r="H29" s="294">
        <f t="shared" si="3"/>
        <v>0</v>
      </c>
      <c r="I29" s="426"/>
    </row>
    <row r="30" spans="2:9" ht="27.75" customHeight="1" x14ac:dyDescent="0.25">
      <c r="B30" s="452"/>
      <c r="C30" s="305"/>
      <c r="D30" s="291"/>
      <c r="E30" s="291"/>
      <c r="F30" s="292">
        <f t="shared" si="2"/>
        <v>0</v>
      </c>
      <c r="G30" s="295"/>
      <c r="H30" s="294">
        <f t="shared" si="3"/>
        <v>0</v>
      </c>
      <c r="I30" s="427"/>
    </row>
    <row r="31" spans="2:9" ht="27.9" customHeight="1" x14ac:dyDescent="0.25">
      <c r="B31" s="450"/>
      <c r="C31" s="305"/>
      <c r="D31" s="291"/>
      <c r="E31" s="291"/>
      <c r="F31" s="292">
        <f t="shared" si="2"/>
        <v>0</v>
      </c>
      <c r="G31" s="295"/>
      <c r="H31" s="294">
        <f t="shared" si="3"/>
        <v>0</v>
      </c>
      <c r="I31" s="447">
        <f>H31+H32+H33</f>
        <v>0</v>
      </c>
    </row>
    <row r="32" spans="2:9" ht="27.9" customHeight="1" x14ac:dyDescent="0.25">
      <c r="B32" s="451"/>
      <c r="C32" s="305"/>
      <c r="D32" s="291"/>
      <c r="E32" s="291"/>
      <c r="F32" s="292">
        <f t="shared" si="2"/>
        <v>0</v>
      </c>
      <c r="G32" s="295"/>
      <c r="H32" s="294">
        <f t="shared" si="3"/>
        <v>0</v>
      </c>
      <c r="I32" s="426"/>
    </row>
    <row r="33" spans="2:9" ht="27.75" customHeight="1" x14ac:dyDescent="0.25">
      <c r="B33" s="452"/>
      <c r="C33" s="305"/>
      <c r="D33" s="291"/>
      <c r="E33" s="291"/>
      <c r="F33" s="292">
        <f t="shared" si="2"/>
        <v>0</v>
      </c>
      <c r="G33" s="295"/>
      <c r="H33" s="294">
        <f t="shared" si="3"/>
        <v>0</v>
      </c>
      <c r="I33" s="427"/>
    </row>
    <row r="34" spans="2:9" ht="27.9" customHeight="1" x14ac:dyDescent="0.25">
      <c r="B34" s="450"/>
      <c r="C34" s="305"/>
      <c r="D34" s="291"/>
      <c r="E34" s="291"/>
      <c r="F34" s="292">
        <f t="shared" si="2"/>
        <v>0</v>
      </c>
      <c r="G34" s="295"/>
      <c r="H34" s="294">
        <f t="shared" si="3"/>
        <v>0</v>
      </c>
      <c r="I34" s="447">
        <f>H34+H35+H36</f>
        <v>0</v>
      </c>
    </row>
    <row r="35" spans="2:9" ht="27.75" customHeight="1" x14ac:dyDescent="0.25">
      <c r="B35" s="451"/>
      <c r="C35" s="306"/>
      <c r="D35" s="291"/>
      <c r="E35" s="291"/>
      <c r="F35" s="292">
        <f t="shared" si="2"/>
        <v>0</v>
      </c>
      <c r="G35" s="295"/>
      <c r="H35" s="294">
        <f t="shared" si="3"/>
        <v>0</v>
      </c>
      <c r="I35" s="426"/>
    </row>
    <row r="36" spans="2:9" ht="27.9" customHeight="1" x14ac:dyDescent="0.25">
      <c r="B36" s="452"/>
      <c r="C36" s="306"/>
      <c r="D36" s="291"/>
      <c r="E36" s="291"/>
      <c r="F36" s="292">
        <f t="shared" si="2"/>
        <v>0</v>
      </c>
      <c r="G36" s="295"/>
      <c r="H36" s="294">
        <f t="shared" si="3"/>
        <v>0</v>
      </c>
      <c r="I36" s="427"/>
    </row>
    <row r="37" spans="2:9" x14ac:dyDescent="0.25">
      <c r="B37" s="428" t="s">
        <v>308</v>
      </c>
      <c r="C37" s="429"/>
      <c r="D37" s="429"/>
      <c r="E37" s="429"/>
      <c r="F37" s="429"/>
      <c r="G37" s="429"/>
      <c r="H37" s="429"/>
      <c r="I37" s="430"/>
    </row>
    <row r="38" spans="2:9" x14ac:dyDescent="0.25">
      <c r="B38" s="428"/>
      <c r="C38" s="429"/>
      <c r="D38" s="429"/>
      <c r="E38" s="429"/>
      <c r="F38" s="429"/>
      <c r="G38" s="429"/>
      <c r="H38" s="429"/>
      <c r="I38" s="430"/>
    </row>
    <row r="39" spans="2:9" ht="13.8" thickBot="1" x14ac:dyDescent="0.3">
      <c r="B39" s="444" t="s">
        <v>500</v>
      </c>
      <c r="C39" s="445"/>
      <c r="D39" s="43"/>
      <c r="E39" s="43"/>
      <c r="F39" s="43"/>
      <c r="G39" s="43"/>
      <c r="H39" s="43"/>
      <c r="I39" s="26"/>
    </row>
    <row r="40" spans="2:9" x14ac:dyDescent="0.25"/>
    <row r="41" spans="2:9" x14ac:dyDescent="0.25"/>
    <row r="42" spans="2:9" x14ac:dyDescent="0.25"/>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sheetData>
  <sheetProtection algorithmName="SHA-512" hashValue="ucvgxPSqX4z8j6VKb6z3aqAzRhk7WZOxnaRi52T5587+IzMH6hV/88tKXVfTDR/e3cP6q7KEEyU9S0w6V1tTWA==" saltValue="ylueIRC38Jymkg+SFbVNoA==" spinCount="100000" sheet="1" objects="1" scenarios="1"/>
  <dataConsolidate/>
  <customSheetViews>
    <customSheetView guid="{605C3BE5-0738-11D5-9008-0010A4BA5872}" showGridLines="0" hiddenRows="1" hiddenColumns="1" showRuler="0">
      <rowBreaks count="4" manualBreakCount="4">
        <brk id="18" max="16383" man="1"/>
        <brk id="34" max="16383" man="1"/>
        <brk id="50" max="16383" man="1"/>
        <brk id="66" max="16383" man="1"/>
      </rowBreaks>
      <pageMargins left="0.39" right="0.43" top="0.74803149606299213" bottom="0.93" header="0.51181102362204722" footer="0.51181102362204722"/>
      <printOptions horizontalCentered="1" verticalCentered="1"/>
      <pageSetup firstPageNumber="4" orientation="landscape" useFirstPageNumber="1" verticalDpi="300" r:id="rId1"/>
      <headerFooter alignWithMargins="0">
        <oddHeader>&amp;LInventory, Input amounts&amp;Rnext- Inventory, Output amounts</oddHeader>
        <oddFooter>&amp;R&amp;P</oddFooter>
      </headerFooter>
    </customSheetView>
    <customSheetView guid="{8BBF6DB7-6F24-46BF-B493-1B72640F37D4}" showPageBreaks="1" showGridLines="0" zeroValues="0" printArea="1" hiddenRows="1" hiddenColumns="1">
      <selection activeCell="G11" sqref="G11"/>
      <colBreaks count="1" manualBreakCount="1">
        <brk id="1" max="1048575" man="1"/>
      </colBreaks>
      <pageMargins left="0.39" right="0.43" top="0.83" bottom="0.83" header="0.5" footer="0.5"/>
      <printOptions horizontalCentered="1" verticalCentered="1"/>
      <pageSetup firstPageNumber="4" orientation="landscape" useFirstPageNumber="1" verticalDpi="300" r:id="rId2"/>
      <headerFooter alignWithMargins="0">
        <oddHeader>&amp;LInventory, Input Amounts&amp;RNext - Inventory, Output Amounts</oddHeader>
        <oddFooter>&amp;LNote: The cells in grey are populated with information input from other cells in the current and/or other sheets.&amp;R3</oddFooter>
      </headerFooter>
    </customSheetView>
  </customSheetViews>
  <mergeCells count="23">
    <mergeCell ref="B39:C39"/>
    <mergeCell ref="B14:B16"/>
    <mergeCell ref="I25:I27"/>
    <mergeCell ref="I14:I16"/>
    <mergeCell ref="I17:I19"/>
    <mergeCell ref="B31:B33"/>
    <mergeCell ref="I31:I33"/>
    <mergeCell ref="B28:B30"/>
    <mergeCell ref="B38:I38"/>
    <mergeCell ref="I28:I30"/>
    <mergeCell ref="I34:I36"/>
    <mergeCell ref="B22:B24"/>
    <mergeCell ref="B17:B19"/>
    <mergeCell ref="B25:B27"/>
    <mergeCell ref="B20:B21"/>
    <mergeCell ref="B34:B36"/>
    <mergeCell ref="I22:I24"/>
    <mergeCell ref="B37:I37"/>
    <mergeCell ref="E6:H6"/>
    <mergeCell ref="B7:I7"/>
    <mergeCell ref="B11:B13"/>
    <mergeCell ref="I11:I13"/>
    <mergeCell ref="B9:B10"/>
  </mergeCells>
  <phoneticPr fontId="0" type="noConversion"/>
  <dataValidations disablePrompts="1" count="1">
    <dataValidation type="list" allowBlank="1" showInputMessage="1" showErrorMessage="1" sqref="B8:I8" xr:uid="{00000000-0002-0000-0400-000000000000}">
      <formula1>$K$1:$K$5</formula1>
    </dataValidation>
  </dataValidations>
  <printOptions horizontalCentered="1" verticalCentered="1"/>
  <pageMargins left="0.39" right="0.43" top="0.83" bottom="0.83" header="0.5" footer="0.5"/>
  <pageSetup scale="95" firstPageNumber="4" orientation="landscape" useFirstPageNumber="1" r:id="rId3"/>
  <headerFooter alignWithMargins="0">
    <oddHeader>&amp;LInventory, Input Amounts&amp;RNext - Inventory, Output Amounts</oddHeader>
    <oddFooter>&amp;R3</oddFooter>
  </headerFooter>
  <rowBreaks count="1" manualBreakCount="1">
    <brk id="19" min="1" max="8" man="1"/>
  </rowBreaks>
  <colBreaks count="1" manualBreakCount="1">
    <brk id="1" max="1048575" man="1"/>
  </colBreaks>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O75"/>
  <sheetViews>
    <sheetView showGridLines="0" showZeros="0" zoomScaleNormal="100" workbookViewId="0"/>
  </sheetViews>
  <sheetFormatPr defaultRowHeight="13.2" zeroHeight="1" x14ac:dyDescent="0.25"/>
  <cols>
    <col min="1" max="1" width="1.88671875" customWidth="1"/>
    <col min="2" max="2" width="21" customWidth="1"/>
    <col min="3" max="3" width="9.5546875" bestFit="1" customWidth="1"/>
    <col min="4" max="4" width="11.109375" bestFit="1" customWidth="1"/>
    <col min="5" max="5" width="11" bestFit="1" customWidth="1"/>
    <col min="6" max="6" width="10.5546875" bestFit="1" customWidth="1"/>
    <col min="7" max="7" width="7.33203125" bestFit="1" customWidth="1"/>
    <col min="8" max="8" width="12.6640625" bestFit="1" customWidth="1"/>
    <col min="9" max="9" width="14.6640625" bestFit="1" customWidth="1"/>
    <col min="10" max="10" width="11.109375" bestFit="1" customWidth="1"/>
    <col min="11" max="11" width="14.33203125" customWidth="1"/>
    <col min="12" max="12" width="12.88671875" bestFit="1" customWidth="1"/>
    <col min="15" max="15" width="8.88671875" hidden="1" customWidth="1"/>
  </cols>
  <sheetData>
    <row r="1" spans="1:15" ht="15" customHeight="1" x14ac:dyDescent="0.25">
      <c r="A1" s="331" t="s">
        <v>511</v>
      </c>
      <c r="B1" s="67"/>
      <c r="C1" s="27"/>
      <c r="D1" s="27"/>
      <c r="E1" s="27"/>
      <c r="F1" s="27"/>
      <c r="G1" s="27"/>
      <c r="H1" s="27"/>
      <c r="I1" s="27"/>
      <c r="J1" s="27"/>
      <c r="K1" s="27"/>
      <c r="L1" s="459"/>
      <c r="M1" s="460"/>
      <c r="O1" t="s">
        <v>154</v>
      </c>
    </row>
    <row r="2" spans="1:15" ht="22.95" customHeight="1" x14ac:dyDescent="0.4">
      <c r="B2" s="69"/>
      <c r="C2" s="19"/>
      <c r="D2" s="19"/>
      <c r="E2" s="19"/>
      <c r="F2" s="19"/>
      <c r="G2" s="19"/>
      <c r="H2" s="19"/>
      <c r="I2" s="19"/>
      <c r="J2" s="19"/>
      <c r="K2" s="19"/>
      <c r="L2" s="22"/>
      <c r="M2" s="112" t="s">
        <v>321</v>
      </c>
      <c r="O2" t="s">
        <v>155</v>
      </c>
    </row>
    <row r="3" spans="1:15" ht="15" customHeight="1" thickBot="1" x14ac:dyDescent="0.3">
      <c r="B3" s="115"/>
      <c r="C3" s="43"/>
      <c r="D3" s="43"/>
      <c r="E3" s="43"/>
      <c r="F3" s="43"/>
      <c r="G3" s="43"/>
      <c r="H3" s="43"/>
      <c r="I3" s="43"/>
      <c r="J3" s="43"/>
      <c r="K3" s="43"/>
      <c r="L3" s="43"/>
      <c r="M3" s="26"/>
      <c r="O3" s="9" t="s">
        <v>156</v>
      </c>
    </row>
    <row r="4" spans="1:15" ht="24.9" customHeight="1" thickBot="1" x14ac:dyDescent="0.3">
      <c r="B4" s="141" t="s">
        <v>1</v>
      </c>
      <c r="C4" s="119"/>
      <c r="D4" s="119"/>
      <c r="E4" s="32"/>
      <c r="F4" s="119"/>
      <c r="G4" s="119"/>
      <c r="H4" s="19"/>
      <c r="I4" s="19"/>
      <c r="J4" s="19"/>
      <c r="K4" s="19"/>
      <c r="L4" s="19"/>
      <c r="M4" s="30"/>
    </row>
    <row r="5" spans="1:15" ht="18" customHeight="1" x14ac:dyDescent="0.25">
      <c r="B5" s="120" t="s">
        <v>0</v>
      </c>
      <c r="C5" s="121"/>
      <c r="D5" s="121"/>
      <c r="E5" s="121"/>
      <c r="F5" s="121"/>
      <c r="G5" s="121"/>
      <c r="H5" s="121"/>
      <c r="I5" s="121"/>
      <c r="J5" s="121"/>
      <c r="K5" s="121"/>
      <c r="L5" s="121"/>
      <c r="M5" s="122"/>
    </row>
    <row r="6" spans="1:15" ht="13.5" hidden="1" customHeight="1" x14ac:dyDescent="0.25">
      <c r="B6" s="123"/>
      <c r="C6" s="39"/>
      <c r="D6" s="39"/>
      <c r="E6" s="39"/>
      <c r="F6" s="39"/>
      <c r="G6" s="39"/>
      <c r="H6" s="39"/>
      <c r="I6" s="39"/>
      <c r="J6" s="39"/>
      <c r="K6" s="39"/>
      <c r="L6" s="39"/>
      <c r="M6" s="124"/>
    </row>
    <row r="7" spans="1:15" ht="86.25" customHeight="1" thickBot="1" x14ac:dyDescent="0.3">
      <c r="B7" s="433" t="s">
        <v>322</v>
      </c>
      <c r="C7" s="461"/>
      <c r="D7" s="461"/>
      <c r="E7" s="461"/>
      <c r="F7" s="461"/>
      <c r="G7" s="461"/>
      <c r="H7" s="461"/>
      <c r="I7" s="461"/>
      <c r="J7" s="461"/>
      <c r="K7" s="461"/>
      <c r="L7" s="461"/>
      <c r="M7" s="462"/>
    </row>
    <row r="8" spans="1:15" ht="18" customHeight="1" x14ac:dyDescent="0.25">
      <c r="B8" s="463" t="s">
        <v>152</v>
      </c>
      <c r="C8" s="44" t="s">
        <v>18</v>
      </c>
      <c r="D8" s="44" t="s">
        <v>19</v>
      </c>
      <c r="E8" s="44" t="s">
        <v>20</v>
      </c>
      <c r="F8" s="44" t="s">
        <v>21</v>
      </c>
      <c r="G8" s="125" t="s">
        <v>22</v>
      </c>
      <c r="H8" s="125" t="s">
        <v>23</v>
      </c>
      <c r="I8" s="125" t="s">
        <v>24</v>
      </c>
      <c r="J8" s="125" t="s">
        <v>25</v>
      </c>
      <c r="K8" s="125" t="s">
        <v>26</v>
      </c>
      <c r="L8" s="125" t="s">
        <v>27</v>
      </c>
      <c r="M8" s="126" t="s">
        <v>28</v>
      </c>
    </row>
    <row r="9" spans="1:15" ht="97.2" customHeight="1" thickBot="1" x14ac:dyDescent="0.3">
      <c r="B9" s="464"/>
      <c r="C9" s="127" t="s">
        <v>134</v>
      </c>
      <c r="D9" s="128" t="s">
        <v>166</v>
      </c>
      <c r="E9" s="129" t="s">
        <v>136</v>
      </c>
      <c r="F9" s="128" t="s">
        <v>137</v>
      </c>
      <c r="G9" s="130" t="s">
        <v>165</v>
      </c>
      <c r="H9" s="127" t="s">
        <v>162</v>
      </c>
      <c r="I9" s="127" t="s">
        <v>163</v>
      </c>
      <c r="J9" s="127" t="s">
        <v>164</v>
      </c>
      <c r="K9" s="127" t="s">
        <v>183</v>
      </c>
      <c r="L9" s="127" t="s">
        <v>5</v>
      </c>
      <c r="M9" s="131" t="s">
        <v>167</v>
      </c>
    </row>
    <row r="10" spans="1:15" ht="24.9" customHeight="1" x14ac:dyDescent="0.25">
      <c r="B10" s="307">
        <f>'Pollutant Input'!$B$11</f>
        <v>0</v>
      </c>
      <c r="C10" s="308"/>
      <c r="D10" s="309"/>
      <c r="E10" s="309"/>
      <c r="F10" s="309"/>
      <c r="G10" s="309"/>
      <c r="H10" s="310"/>
      <c r="I10" s="281"/>
      <c r="J10" s="282">
        <f t="shared" ref="J10:J17" si="0">H10*I10/1000000</f>
        <v>0</v>
      </c>
      <c r="K10" s="309"/>
      <c r="L10" s="309"/>
      <c r="M10" s="311">
        <f>C10+D10+E10+F10+G10+J10+K10+L10</f>
        <v>0</v>
      </c>
    </row>
    <row r="11" spans="1:15" ht="24.9" customHeight="1" x14ac:dyDescent="0.25">
      <c r="B11" s="312">
        <f>'Pollutant Input'!$B$14</f>
        <v>0</v>
      </c>
      <c r="C11" s="313"/>
      <c r="D11" s="314"/>
      <c r="E11" s="314"/>
      <c r="F11" s="314"/>
      <c r="G11" s="314"/>
      <c r="H11" s="315"/>
      <c r="I11" s="284"/>
      <c r="J11" s="283">
        <f t="shared" si="0"/>
        <v>0</v>
      </c>
      <c r="K11" s="314"/>
      <c r="L11" s="314"/>
      <c r="M11" s="316">
        <f t="shared" ref="M11:M16" si="1">C11+D11+E11+F11+G11+J11+K11+L11</f>
        <v>0</v>
      </c>
    </row>
    <row r="12" spans="1:15" ht="24.9" customHeight="1" x14ac:dyDescent="0.25">
      <c r="B12" s="312">
        <f>'Pollutant Input'!$B$17</f>
        <v>0</v>
      </c>
      <c r="C12" s="313"/>
      <c r="D12" s="317"/>
      <c r="E12" s="314"/>
      <c r="F12" s="314"/>
      <c r="G12" s="314"/>
      <c r="H12" s="315"/>
      <c r="I12" s="284"/>
      <c r="J12" s="283">
        <f t="shared" si="0"/>
        <v>0</v>
      </c>
      <c r="K12" s="314"/>
      <c r="L12" s="314"/>
      <c r="M12" s="316">
        <f t="shared" si="1"/>
        <v>0</v>
      </c>
    </row>
    <row r="13" spans="1:15" ht="24.9" customHeight="1" x14ac:dyDescent="0.25">
      <c r="B13" s="312">
        <f>'Pollutant Input'!$B$22</f>
        <v>0</v>
      </c>
      <c r="C13" s="313"/>
      <c r="D13" s="314"/>
      <c r="E13" s="314"/>
      <c r="F13" s="314"/>
      <c r="G13" s="314"/>
      <c r="H13" s="318"/>
      <c r="I13" s="284"/>
      <c r="J13" s="283">
        <f t="shared" si="0"/>
        <v>0</v>
      </c>
      <c r="K13" s="314"/>
      <c r="L13" s="314"/>
      <c r="M13" s="316">
        <f t="shared" si="1"/>
        <v>0</v>
      </c>
    </row>
    <row r="14" spans="1:15" ht="24.9" customHeight="1" x14ac:dyDescent="0.25">
      <c r="B14" s="312">
        <f>'Pollutant Input'!$B$25</f>
        <v>0</v>
      </c>
      <c r="C14" s="313"/>
      <c r="D14" s="314"/>
      <c r="E14" s="314"/>
      <c r="F14" s="314"/>
      <c r="G14" s="314"/>
      <c r="H14" s="315"/>
      <c r="I14" s="284"/>
      <c r="J14" s="283">
        <f t="shared" si="0"/>
        <v>0</v>
      </c>
      <c r="K14" s="314"/>
      <c r="L14" s="314"/>
      <c r="M14" s="316">
        <f t="shared" si="1"/>
        <v>0</v>
      </c>
    </row>
    <row r="15" spans="1:15" ht="24.9" customHeight="1" x14ac:dyDescent="0.25">
      <c r="B15" s="312">
        <f>'Pollutant Input'!$B$28</f>
        <v>0</v>
      </c>
      <c r="C15" s="313"/>
      <c r="D15" s="314"/>
      <c r="E15" s="314"/>
      <c r="F15" s="314"/>
      <c r="G15" s="314"/>
      <c r="H15" s="315"/>
      <c r="I15" s="284"/>
      <c r="J15" s="283">
        <f t="shared" si="0"/>
        <v>0</v>
      </c>
      <c r="K15" s="314"/>
      <c r="L15" s="314"/>
      <c r="M15" s="316">
        <f t="shared" si="1"/>
        <v>0</v>
      </c>
    </row>
    <row r="16" spans="1:15" ht="24.9" customHeight="1" x14ac:dyDescent="0.25">
      <c r="B16" s="312">
        <f>'Pollutant Input'!$B$31</f>
        <v>0</v>
      </c>
      <c r="C16" s="313"/>
      <c r="D16" s="314"/>
      <c r="E16" s="314"/>
      <c r="F16" s="314"/>
      <c r="G16" s="314"/>
      <c r="H16" s="315"/>
      <c r="I16" s="284"/>
      <c r="J16" s="283">
        <f t="shared" si="0"/>
        <v>0</v>
      </c>
      <c r="K16" s="314"/>
      <c r="L16" s="314"/>
      <c r="M16" s="316">
        <f t="shared" si="1"/>
        <v>0</v>
      </c>
    </row>
    <row r="17" spans="2:13" ht="24.9" customHeight="1" thickBot="1" x14ac:dyDescent="0.3">
      <c r="B17" s="319">
        <f>'Pollutant Input'!$B$34</f>
        <v>0</v>
      </c>
      <c r="C17" s="320"/>
      <c r="D17" s="321"/>
      <c r="E17" s="321"/>
      <c r="F17" s="321"/>
      <c r="G17" s="321"/>
      <c r="H17" s="322"/>
      <c r="I17" s="285"/>
      <c r="J17" s="286">
        <f t="shared" si="0"/>
        <v>0</v>
      </c>
      <c r="K17" s="321"/>
      <c r="L17" s="321"/>
      <c r="M17" s="323">
        <f>C17+D17+E17+F17+G17+J17+K17+L17</f>
        <v>0</v>
      </c>
    </row>
    <row r="18" spans="2:13" x14ac:dyDescent="0.25">
      <c r="B18" s="456" t="s">
        <v>308</v>
      </c>
      <c r="C18" s="457"/>
      <c r="D18" s="457"/>
      <c r="E18" s="457"/>
      <c r="F18" s="457"/>
      <c r="G18" s="457"/>
      <c r="H18" s="457"/>
      <c r="I18" s="457"/>
      <c r="J18" s="457"/>
      <c r="K18" s="457"/>
      <c r="L18" s="457"/>
      <c r="M18" s="458"/>
    </row>
    <row r="19" spans="2:13" x14ac:dyDescent="0.25">
      <c r="B19" s="456" t="s">
        <v>297</v>
      </c>
      <c r="C19" s="457"/>
      <c r="D19" s="457"/>
      <c r="E19" s="457"/>
      <c r="F19" s="457"/>
      <c r="G19" s="457"/>
      <c r="H19" s="457"/>
      <c r="I19" s="457"/>
      <c r="J19" s="457"/>
      <c r="K19" s="457"/>
      <c r="L19" s="457"/>
      <c r="M19" s="458"/>
    </row>
    <row r="20" spans="2:13" x14ac:dyDescent="0.25">
      <c r="B20" s="42"/>
      <c r="C20" s="19"/>
      <c r="D20" s="19"/>
      <c r="E20" s="19"/>
      <c r="F20" s="19"/>
      <c r="G20" s="19"/>
      <c r="H20" s="19"/>
      <c r="I20" s="19"/>
      <c r="J20" s="19"/>
      <c r="K20" s="19"/>
      <c r="L20" s="19"/>
      <c r="M20" s="25"/>
    </row>
    <row r="21" spans="2:13" ht="13.8" thickBot="1" x14ac:dyDescent="0.3">
      <c r="B21" s="444" t="s">
        <v>500</v>
      </c>
      <c r="C21" s="445"/>
      <c r="D21" s="43"/>
      <c r="E21" s="43"/>
      <c r="F21" s="43"/>
      <c r="G21" s="43"/>
      <c r="H21" s="43"/>
      <c r="I21" s="43"/>
      <c r="J21" s="43"/>
      <c r="K21" s="43"/>
      <c r="L21" s="43"/>
      <c r="M21" s="26"/>
    </row>
    <row r="22" spans="2:13" x14ac:dyDescent="0.25"/>
    <row r="23" spans="2:13" x14ac:dyDescent="0.25"/>
    <row r="24" spans="2:13" x14ac:dyDescent="0.25"/>
    <row r="25" spans="2:13" x14ac:dyDescent="0.25"/>
    <row r="26" spans="2:13" x14ac:dyDescent="0.25"/>
    <row r="27" spans="2:13" x14ac:dyDescent="0.25"/>
    <row r="28" spans="2:13" x14ac:dyDescent="0.25"/>
    <row r="29" spans="2:13" x14ac:dyDescent="0.25"/>
    <row r="30" spans="2:13" x14ac:dyDescent="0.25"/>
    <row r="31" spans="2:13" x14ac:dyDescent="0.25"/>
    <row r="32" spans="2: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sheetProtection algorithmName="SHA-512" hashValue="sg3OZb7g1ujZvAXeriqpYAmw8RchlTtHE5qVBZOLa9rsvytNAzcN1r3HyCiU8xP8vpq9+Sz82lFgahx72P+L8w==" saltValue="KkmQhcbp1uc0I5YTrEj79Q==" spinCount="100000" sheet="1" objects="1" scenarios="1"/>
  <customSheetViews>
    <customSheetView guid="{605C3BE5-0738-11D5-9008-0010A4BA5872}" hiddenRows="1" showRuler="0" topLeftCell="A42">
      <selection activeCell="J55" sqref="J55"/>
      <rowBreaks count="3" manualBreakCount="3">
        <brk id="14" max="16383" man="1"/>
        <brk id="26" max="16383" man="1"/>
        <brk id="39" max="16383" man="1"/>
      </rowBreaks>
      <pageMargins left="0.43307086614173229" right="0.19685039370078741" top="0.6692913385826772" bottom="0.86614173228346458" header="0.51181102362204722" footer="0.51181102362204722"/>
      <printOptions horizontalCentered="1" verticalCentered="1"/>
      <pageSetup firstPageNumber="9" orientation="landscape" useFirstPageNumber="1" verticalDpi="300" r:id="rId1"/>
      <headerFooter alignWithMargins="0">
        <oddHeader>&amp;LInventory, Output Amounts&amp;RNext- Mass Balance</oddHeader>
        <oddFooter>&amp;L*This information, though not required to be reported, is very useful in doing a good material balance and is requested&amp;R&amp;P</oddFooter>
      </headerFooter>
    </customSheetView>
    <customSheetView guid="{8BBF6DB7-6F24-46BF-B493-1B72640F37D4}" showPageBreaks="1" showGridLines="0" zeroValues="0" printArea="1" hiddenRows="1" hiddenColumns="1" topLeftCell="A8">
      <selection activeCell="J11" sqref="J11:L18"/>
      <pageMargins left="0.15307086614173199" right="0.15685039370078699" top="0.66929133858267698" bottom="0.86614173228346503" header="0.511811023622047" footer="0.511811023622047"/>
      <printOptions horizontalCentered="1" verticalCentered="1"/>
      <pageSetup scale="95" firstPageNumber="9" orientation="landscape" useFirstPageNumber="1" verticalDpi="300" r:id="rId2"/>
      <headerFooter alignWithMargins="0">
        <oddHeader>&amp;LInventory, Output Amounts&amp;RNext - Mass Balance</oddHeader>
        <oddFooter>&amp;R4</oddFooter>
      </headerFooter>
    </customSheetView>
  </customSheetViews>
  <mergeCells count="6">
    <mergeCell ref="B21:C21"/>
    <mergeCell ref="B19:M19"/>
    <mergeCell ref="L1:M1"/>
    <mergeCell ref="B7:M7"/>
    <mergeCell ref="B8:B9"/>
    <mergeCell ref="B18:M18"/>
  </mergeCells>
  <phoneticPr fontId="0" type="noConversion"/>
  <dataValidations count="1">
    <dataValidation type="list" allowBlank="1" showInputMessage="1" showErrorMessage="1" sqref="C6:M6" xr:uid="{00000000-0002-0000-0500-000000000000}">
      <formula1>$O$1:$O$4</formula1>
    </dataValidation>
  </dataValidations>
  <printOptions horizontalCentered="1" verticalCentered="1"/>
  <pageMargins left="0.25" right="0.25" top="0.75" bottom="0.75" header="0.3" footer="0.3"/>
  <pageSetup scale="94" firstPageNumber="9" fitToHeight="0" orientation="landscape" useFirstPageNumber="1" r:id="rId3"/>
  <headerFooter alignWithMargins="0">
    <oddHeader>&amp;LInventory, Output Amounts&amp;RNext - Mass Balance</oddHeader>
    <oddFooter>&amp;R4</oddFooter>
  </headerFooter>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pageSetUpPr fitToPage="1"/>
  </sheetPr>
  <dimension ref="A1:XFC30"/>
  <sheetViews>
    <sheetView showGridLines="0" showZeros="0" zoomScaleNormal="100" workbookViewId="0"/>
  </sheetViews>
  <sheetFormatPr defaultColWidth="0" defaultRowHeight="13.2" zeroHeight="1" x14ac:dyDescent="0.25"/>
  <cols>
    <col min="1" max="1" width="1.88671875" customWidth="1"/>
    <col min="2" max="2" width="24.109375" customWidth="1"/>
    <col min="3" max="3" width="10.5546875" customWidth="1"/>
    <col min="4" max="4" width="9.5546875" bestFit="1" customWidth="1"/>
    <col min="5" max="5" width="11.109375" bestFit="1" customWidth="1"/>
    <col min="6" max="6" width="11" bestFit="1" customWidth="1"/>
    <col min="7" max="7" width="10.5546875" bestFit="1" customWidth="1"/>
    <col min="8" max="8" width="7.33203125" bestFit="1" customWidth="1"/>
    <col min="9" max="10" width="13.33203125" bestFit="1" customWidth="1"/>
    <col min="11" max="11" width="10.109375" bestFit="1" customWidth="1"/>
    <col min="12" max="12" width="10.6640625" bestFit="1" customWidth="1"/>
    <col min="13" max="13" width="10.109375" bestFit="1" customWidth="1"/>
    <col min="14" max="14" width="13" customWidth="1"/>
    <col min="15" max="17" width="0" hidden="1" customWidth="1"/>
    <col min="18" max="16383" width="9.109375" hidden="1"/>
    <col min="16384" max="16384" width="0.33203125" customWidth="1"/>
  </cols>
  <sheetData>
    <row r="1" spans="1:17" ht="15" customHeight="1" x14ac:dyDescent="0.25">
      <c r="A1" s="331" t="s">
        <v>512</v>
      </c>
      <c r="B1" s="67"/>
      <c r="C1" s="27"/>
      <c r="D1" s="27"/>
      <c r="E1" s="27"/>
      <c r="F1" s="27"/>
      <c r="G1" s="27"/>
      <c r="H1" s="27"/>
      <c r="I1" s="27"/>
      <c r="J1" s="27"/>
      <c r="K1" s="27"/>
      <c r="L1" s="27"/>
      <c r="M1" s="459"/>
      <c r="N1" s="460"/>
    </row>
    <row r="2" spans="1:17" ht="22.95" customHeight="1" x14ac:dyDescent="0.4">
      <c r="B2" s="69"/>
      <c r="C2" s="19"/>
      <c r="D2" s="19"/>
      <c r="E2" s="19"/>
      <c r="F2" s="19"/>
      <c r="G2" s="19"/>
      <c r="H2" s="19"/>
      <c r="I2" s="19"/>
      <c r="J2" s="19"/>
      <c r="K2" s="19"/>
      <c r="L2" s="19"/>
      <c r="M2" s="99"/>
      <c r="N2" s="112" t="s">
        <v>320</v>
      </c>
    </row>
    <row r="3" spans="1:17" ht="15" customHeight="1" thickBot="1" x14ac:dyDescent="0.3">
      <c r="B3" s="70"/>
      <c r="C3" s="19"/>
      <c r="D3" s="19"/>
      <c r="E3" s="19"/>
      <c r="F3" s="19"/>
      <c r="G3" s="19"/>
      <c r="H3" s="19"/>
      <c r="I3" s="19"/>
      <c r="J3" s="19"/>
      <c r="K3" s="19"/>
      <c r="L3" s="60"/>
      <c r="M3" s="19"/>
      <c r="N3" s="25"/>
    </row>
    <row r="4" spans="1:17" ht="15" customHeight="1" x14ac:dyDescent="0.25">
      <c r="B4" s="51"/>
      <c r="C4" s="27"/>
      <c r="D4" s="27"/>
      <c r="E4" s="27"/>
      <c r="F4" s="27"/>
      <c r="G4" s="27"/>
      <c r="H4" s="27"/>
      <c r="I4" s="27"/>
      <c r="J4" s="27"/>
      <c r="K4" s="27"/>
      <c r="L4" s="27"/>
      <c r="M4" s="27"/>
      <c r="N4" s="28"/>
    </row>
    <row r="5" spans="1:17" ht="24.9" customHeight="1" thickBot="1" x14ac:dyDescent="0.3">
      <c r="B5" s="144" t="s">
        <v>7</v>
      </c>
      <c r="C5" s="102"/>
      <c r="D5" s="102"/>
      <c r="E5" s="102"/>
      <c r="F5" s="102"/>
      <c r="G5" s="102"/>
      <c r="H5" s="102"/>
      <c r="I5" s="102"/>
      <c r="J5" s="102"/>
      <c r="K5" s="102"/>
      <c r="L5" s="102"/>
      <c r="M5" s="102"/>
      <c r="N5" s="103"/>
    </row>
    <row r="6" spans="1:17" ht="18" customHeight="1" x14ac:dyDescent="0.25">
      <c r="B6" s="159" t="s">
        <v>6</v>
      </c>
      <c r="C6" s="19"/>
      <c r="D6" s="19"/>
      <c r="E6" s="19"/>
      <c r="F6" s="19"/>
      <c r="G6" s="19"/>
      <c r="H6" s="19"/>
      <c r="I6" s="19"/>
      <c r="J6" s="19"/>
      <c r="K6" s="19"/>
      <c r="L6" s="19"/>
      <c r="M6" s="19"/>
      <c r="N6" s="25"/>
    </row>
    <row r="7" spans="1:17" ht="57" customHeight="1" thickBot="1" x14ac:dyDescent="0.3">
      <c r="B7" s="465" t="s">
        <v>299</v>
      </c>
      <c r="C7" s="466"/>
      <c r="D7" s="466"/>
      <c r="E7" s="466"/>
      <c r="F7" s="466"/>
      <c r="G7" s="466"/>
      <c r="H7" s="466"/>
      <c r="I7" s="466"/>
      <c r="J7" s="466"/>
      <c r="K7" s="466"/>
      <c r="L7" s="466"/>
      <c r="M7" s="466"/>
      <c r="N7" s="467"/>
    </row>
    <row r="8" spans="1:17" ht="15" hidden="1" customHeight="1" x14ac:dyDescent="0.3">
      <c r="A8" s="10"/>
      <c r="B8" s="55"/>
      <c r="C8" s="56"/>
      <c r="D8" s="56"/>
      <c r="E8" s="56"/>
      <c r="F8" s="56"/>
      <c r="G8" s="56"/>
      <c r="H8" s="56"/>
      <c r="I8" s="56"/>
      <c r="J8" s="56"/>
      <c r="K8" s="56"/>
      <c r="L8" s="56"/>
      <c r="M8" s="56"/>
      <c r="N8" s="57"/>
    </row>
    <row r="9" spans="1:17" ht="18" customHeight="1" x14ac:dyDescent="0.25">
      <c r="B9" s="442" t="s">
        <v>152</v>
      </c>
      <c r="C9" s="475" t="s">
        <v>191</v>
      </c>
      <c r="D9" s="477" t="s">
        <v>192</v>
      </c>
      <c r="E9" s="470" t="s">
        <v>193</v>
      </c>
      <c r="F9" s="471"/>
      <c r="G9" s="471"/>
      <c r="H9" s="471"/>
      <c r="I9" s="471"/>
      <c r="J9" s="471"/>
      <c r="K9" s="471"/>
      <c r="L9" s="471"/>
      <c r="M9" s="472"/>
      <c r="N9" s="468" t="s">
        <v>203</v>
      </c>
    </row>
    <row r="10" spans="1:17" ht="18" customHeight="1" x14ac:dyDescent="0.25">
      <c r="B10" s="473"/>
      <c r="C10" s="476"/>
      <c r="D10" s="478"/>
      <c r="E10" s="40" t="s">
        <v>194</v>
      </c>
      <c r="F10" s="40" t="s">
        <v>195</v>
      </c>
      <c r="G10" s="40" t="s">
        <v>196</v>
      </c>
      <c r="H10" s="40" t="s">
        <v>197</v>
      </c>
      <c r="I10" s="40" t="s">
        <v>198</v>
      </c>
      <c r="J10" s="33" t="s">
        <v>199</v>
      </c>
      <c r="K10" s="33" t="s">
        <v>200</v>
      </c>
      <c r="L10" s="33" t="s">
        <v>201</v>
      </c>
      <c r="M10" s="33" t="s">
        <v>202</v>
      </c>
      <c r="N10" s="469"/>
    </row>
    <row r="11" spans="1:17" ht="83.4" customHeight="1" thickBot="1" x14ac:dyDescent="0.3">
      <c r="B11" s="474"/>
      <c r="C11" s="58" t="s">
        <v>151</v>
      </c>
      <c r="D11" s="52" t="s">
        <v>8</v>
      </c>
      <c r="E11" s="52" t="s">
        <v>135</v>
      </c>
      <c r="F11" s="53" t="s">
        <v>138</v>
      </c>
      <c r="G11" s="53" t="s">
        <v>139</v>
      </c>
      <c r="H11" s="53" t="s">
        <v>140</v>
      </c>
      <c r="I11" s="53" t="s">
        <v>150</v>
      </c>
      <c r="J11" s="47" t="s">
        <v>9</v>
      </c>
      <c r="K11" s="47" t="s">
        <v>10</v>
      </c>
      <c r="L11" s="53" t="s">
        <v>298</v>
      </c>
      <c r="M11" s="54" t="s">
        <v>490</v>
      </c>
      <c r="N11" s="48" t="s">
        <v>478</v>
      </c>
    </row>
    <row r="12" spans="1:17" ht="27.9" customHeight="1" x14ac:dyDescent="0.25">
      <c r="B12" s="324">
        <f>'Pollutant Input'!$B$11</f>
        <v>0</v>
      </c>
      <c r="C12" s="325">
        <f>'Pollutant Input'!$I$11</f>
        <v>0</v>
      </c>
      <c r="D12" s="326">
        <f>IF(ISERROR('Pollutant Output'!$C$10),"",('Pollutant Output'!$C$10))</f>
        <v>0</v>
      </c>
      <c r="E12" s="326">
        <f>IF(ISERROR('Pollutant Output'!$D$10),"",('Pollutant Output'!$D$10))</f>
        <v>0</v>
      </c>
      <c r="F12" s="326">
        <f>IF(ISERROR('Pollutant Output'!$E$10),"",('Pollutant Output'!$E$10))</f>
        <v>0</v>
      </c>
      <c r="G12" s="326">
        <f>IF(ISERROR('Pollutant Output'!$F$10),"",('Pollutant Output'!$F$10))</f>
        <v>0</v>
      </c>
      <c r="H12" s="326">
        <f>IF(ISERROR('Pollutant Output'!$G$10),"",('Pollutant Output'!$G$10))</f>
        <v>0</v>
      </c>
      <c r="I12" s="326">
        <f>IF(ISERROR('Pollutant Output'!$J$10),"",('Pollutant Output'!$J$10))</f>
        <v>0</v>
      </c>
      <c r="J12" s="326">
        <f>IF(ISERROR('Pollutant Output'!$K$10),"",('Pollutant Output'!$K$10))</f>
        <v>0</v>
      </c>
      <c r="K12" s="326">
        <f>IF(ISERROR('Pollutant Output'!$L$10),"",('Pollutant Output'!$L$10))</f>
        <v>0</v>
      </c>
      <c r="L12" s="326">
        <f t="shared" ref="L12" si="0">SUM(E12:K12)</f>
        <v>0</v>
      </c>
      <c r="M12" s="327" t="str">
        <f t="shared" ref="M12" si="1">IF(C12= 0," ",(L12/C12)*100)</f>
        <v xml:space="preserve"> </v>
      </c>
      <c r="N12" s="328">
        <f>C12-D12-L12</f>
        <v>0</v>
      </c>
    </row>
    <row r="13" spans="1:17" ht="27.9" customHeight="1" x14ac:dyDescent="0.25">
      <c r="B13" s="329">
        <f>'Pollutant Input'!$B$14</f>
        <v>0</v>
      </c>
      <c r="C13" s="325">
        <f>'Pollutant Input'!$I$14</f>
        <v>0</v>
      </c>
      <c r="D13" s="326">
        <f>IF(ISERROR('Pollutant Output'!$C$11),"",('Pollutant Output'!$C$11))</f>
        <v>0</v>
      </c>
      <c r="E13" s="326">
        <f>IF(ISERROR('Pollutant Output'!$D$11),"",('Pollutant Output'!$D$11))</f>
        <v>0</v>
      </c>
      <c r="F13" s="326">
        <f>IF(ISERROR('Pollutant Output'!$E$11),"",('Pollutant Output'!$E$11))</f>
        <v>0</v>
      </c>
      <c r="G13" s="326">
        <f>IF(ISERROR('Pollutant Output'!$F$11),"",('Pollutant Output'!$F$11))</f>
        <v>0</v>
      </c>
      <c r="H13" s="326">
        <f>IF(ISERROR('Pollutant Output'!$G$11),"",('Pollutant Output'!$G$11))</f>
        <v>0</v>
      </c>
      <c r="I13" s="326">
        <f>IF(ISERROR('Pollutant Output'!$J$11),"",('Pollutant Output'!$J$11))</f>
        <v>0</v>
      </c>
      <c r="J13" s="326">
        <f>IF(ISERROR('Pollutant Output'!$K$11),"",('Pollutant Output'!$K$11))</f>
        <v>0</v>
      </c>
      <c r="K13" s="326">
        <f>IF(ISERROR('Pollutant Output'!$L$11),"",('Pollutant Output'!$L$11))</f>
        <v>0</v>
      </c>
      <c r="L13" s="326">
        <f t="shared" ref="L13:L19" si="2">SUM(E13:K13)</f>
        <v>0</v>
      </c>
      <c r="M13" s="327" t="str">
        <f t="shared" ref="M13:M19" si="3">IF(C13= 0," ",(L13/C13)*100)</f>
        <v xml:space="preserve"> </v>
      </c>
      <c r="N13" s="328">
        <f>C13-D13-L13</f>
        <v>0</v>
      </c>
    </row>
    <row r="14" spans="1:17" ht="27.9" customHeight="1" x14ac:dyDescent="0.25">
      <c r="B14" s="329">
        <f>'Pollutant Input'!$B$17</f>
        <v>0</v>
      </c>
      <c r="C14" s="325">
        <f>'Pollutant Input'!$I$17</f>
        <v>0</v>
      </c>
      <c r="D14" s="326">
        <f>IF(ISERROR('Pollutant Output'!$C$12),"",('Pollutant Output'!$C$12))</f>
        <v>0</v>
      </c>
      <c r="E14" s="326">
        <f>IF(ISERROR('Pollutant Output'!$D$12),"",('Pollutant Output'!$D$12))</f>
        <v>0</v>
      </c>
      <c r="F14" s="326">
        <f>IF(ISERROR('Pollutant Output'!$E$12),"",('Pollutant Output'!$E$12))</f>
        <v>0</v>
      </c>
      <c r="G14" s="326">
        <f>IF(ISERROR('Pollutant Output'!$F$12),"",('Pollutant Output'!$F$12))</f>
        <v>0</v>
      </c>
      <c r="H14" s="326">
        <f>IF(ISERROR('Pollutant Output'!$G$12),"",('Pollutant Output'!$G$12))</f>
        <v>0</v>
      </c>
      <c r="I14" s="326">
        <f>IF(ISERROR('Pollutant Output'!$J$12),"",('Pollutant Output'!$J$12))</f>
        <v>0</v>
      </c>
      <c r="J14" s="326">
        <f>IF(ISERROR('Pollutant Output'!$K$12),"",('Pollutant Output'!$K$12))</f>
        <v>0</v>
      </c>
      <c r="K14" s="326">
        <f>IF(ISERROR('Pollutant Output'!$L$12),"",('Pollutant Output'!$L$12))</f>
        <v>0</v>
      </c>
      <c r="L14" s="326">
        <f t="shared" si="2"/>
        <v>0</v>
      </c>
      <c r="M14" s="327" t="str">
        <f t="shared" si="3"/>
        <v xml:space="preserve"> </v>
      </c>
      <c r="N14" s="328">
        <f t="shared" ref="N14:N19" si="4">C14-D14-L14</f>
        <v>0</v>
      </c>
    </row>
    <row r="15" spans="1:17" ht="27.9" customHeight="1" x14ac:dyDescent="0.25">
      <c r="B15" s="329">
        <f>'Pollutant Input'!$B$22</f>
        <v>0</v>
      </c>
      <c r="C15" s="325">
        <f>'Pollutant Input'!$I$22</f>
        <v>0</v>
      </c>
      <c r="D15" s="326">
        <f>IF(ISERROR('Pollutant Output'!$C$13),"",('Pollutant Output'!$C$13))</f>
        <v>0</v>
      </c>
      <c r="E15" s="326">
        <f>IF(ISERROR('Pollutant Output'!$D$13),"",('Pollutant Output'!$D$13))</f>
        <v>0</v>
      </c>
      <c r="F15" s="326">
        <f>IF(ISERROR('Pollutant Output'!$E$13),"",('Pollutant Output'!$E$13))</f>
        <v>0</v>
      </c>
      <c r="G15" s="326">
        <f>IF(ISERROR('Pollutant Output'!$F$13),"",('Pollutant Output'!$F$13))</f>
        <v>0</v>
      </c>
      <c r="H15" s="326">
        <f>IF(ISERROR('Pollutant Output'!$G$13),"",('Pollutant Output'!$G$13))</f>
        <v>0</v>
      </c>
      <c r="I15" s="326">
        <f>IF(ISERROR('Pollutant Output'!$J$13),"",('Pollutant Output'!$J$13))</f>
        <v>0</v>
      </c>
      <c r="J15" s="326">
        <f>IF(ISERROR('Pollutant Output'!$K$13),"",('Pollutant Output'!$K$13))</f>
        <v>0</v>
      </c>
      <c r="K15" s="326">
        <f>IF(ISERROR('Pollutant Output'!$L$13),"",('Pollutant Output'!$L$13))</f>
        <v>0</v>
      </c>
      <c r="L15" s="326">
        <f>SUM(E15:K15)</f>
        <v>0</v>
      </c>
      <c r="M15" s="327" t="str">
        <f t="shared" si="3"/>
        <v xml:space="preserve"> </v>
      </c>
      <c r="N15" s="328">
        <f>C15-D15-L15</f>
        <v>0</v>
      </c>
      <c r="Q15" s="12"/>
    </row>
    <row r="16" spans="1:17" ht="27.9" customHeight="1" x14ac:dyDescent="0.25">
      <c r="B16" s="329">
        <f>'Pollutant Input'!$B$25</f>
        <v>0</v>
      </c>
      <c r="C16" s="325">
        <f>'Pollutant Input'!$I$25</f>
        <v>0</v>
      </c>
      <c r="D16" s="326">
        <f>IF(ISERROR('Pollutant Output'!$C$14),"",('Pollutant Output'!$C$14))</f>
        <v>0</v>
      </c>
      <c r="E16" s="326">
        <f>IF(ISERROR('Pollutant Output'!$D$14),"",('Pollutant Output'!$D$14))</f>
        <v>0</v>
      </c>
      <c r="F16" s="326">
        <f>IF(ISERROR('Pollutant Output'!$E$14),"",('Pollutant Output'!$E$14))</f>
        <v>0</v>
      </c>
      <c r="G16" s="326">
        <f>IF(ISERROR('Pollutant Output'!$F$14),"",('Pollutant Output'!$F$14))</f>
        <v>0</v>
      </c>
      <c r="H16" s="326">
        <f>IF(ISERROR('Pollutant Output'!$G$14),"",('Pollutant Output'!$G$14))</f>
        <v>0</v>
      </c>
      <c r="I16" s="326">
        <f>IF(ISERROR('Pollutant Output'!$J$14),"",('Pollutant Output'!$J$14))</f>
        <v>0</v>
      </c>
      <c r="J16" s="326">
        <f>IF(ISERROR('Pollutant Output'!$K$14),"",('Pollutant Output'!$K$14))</f>
        <v>0</v>
      </c>
      <c r="K16" s="326">
        <f>IF(ISERROR('Pollutant Output'!$L$14),"",('Pollutant Output'!$L$14))</f>
        <v>0</v>
      </c>
      <c r="L16" s="326">
        <f t="shared" si="2"/>
        <v>0</v>
      </c>
      <c r="M16" s="327" t="str">
        <f t="shared" si="3"/>
        <v xml:space="preserve"> </v>
      </c>
      <c r="N16" s="328">
        <f t="shared" si="4"/>
        <v>0</v>
      </c>
    </row>
    <row r="17" spans="2:14" ht="27.9" customHeight="1" x14ac:dyDescent="0.25">
      <c r="B17" s="329">
        <f>'Pollutant Input'!$B$28</f>
        <v>0</v>
      </c>
      <c r="C17" s="325">
        <f>'Pollutant Input'!$I$28</f>
        <v>0</v>
      </c>
      <c r="D17" s="326">
        <f>IF(ISERROR('Pollutant Output'!$C$15),"",('Pollutant Output'!$C$15))</f>
        <v>0</v>
      </c>
      <c r="E17" s="326">
        <f>IF(ISERROR('Pollutant Output'!$D$15),"",('Pollutant Output'!$D$15))</f>
        <v>0</v>
      </c>
      <c r="F17" s="326">
        <f>IF(ISERROR('Pollutant Output'!$E$15),"",('Pollutant Output'!$E$15))</f>
        <v>0</v>
      </c>
      <c r="G17" s="326">
        <f>IF(ISERROR('Pollutant Output'!$F$15),"",('Pollutant Output'!$F$15))</f>
        <v>0</v>
      </c>
      <c r="H17" s="326">
        <f>IF(ISERROR('Pollutant Output'!$G$15),"",('Pollutant Output'!$G$15))</f>
        <v>0</v>
      </c>
      <c r="I17" s="326">
        <f>IF(ISERROR('Pollutant Output'!$J$15),"",('Pollutant Output'!$J$15))</f>
        <v>0</v>
      </c>
      <c r="J17" s="326">
        <f>IF(ISERROR('Pollutant Output'!$K$15),"",('Pollutant Output'!$K$15))</f>
        <v>0</v>
      </c>
      <c r="K17" s="326">
        <f>IF(ISERROR('Pollutant Output'!$L$15),"",('Pollutant Output'!$L$15))</f>
        <v>0</v>
      </c>
      <c r="L17" s="326">
        <f t="shared" si="2"/>
        <v>0</v>
      </c>
      <c r="M17" s="327" t="str">
        <f t="shared" si="3"/>
        <v xml:space="preserve"> </v>
      </c>
      <c r="N17" s="328">
        <f t="shared" si="4"/>
        <v>0</v>
      </c>
    </row>
    <row r="18" spans="2:14" ht="27.9" customHeight="1" x14ac:dyDescent="0.25">
      <c r="B18" s="329">
        <f>'Pollutant Input'!$B$31</f>
        <v>0</v>
      </c>
      <c r="C18" s="325">
        <f>'Pollutant Input'!$I$31</f>
        <v>0</v>
      </c>
      <c r="D18" s="326">
        <f>IF(ISERROR('Pollutant Output'!$C$16),"",('Pollutant Output'!$C$16))</f>
        <v>0</v>
      </c>
      <c r="E18" s="330">
        <f>IF(ISERROR('Pollutant Output'!$D$16),"",('Pollutant Output'!$D$16))</f>
        <v>0</v>
      </c>
      <c r="F18" s="326">
        <f>IF(ISERROR('Pollutant Output'!$E$16),"",('Pollutant Output'!$E$16))</f>
        <v>0</v>
      </c>
      <c r="G18" s="326">
        <f>IF(ISERROR('Pollutant Output'!$F$16),"",('Pollutant Output'!$F$16))</f>
        <v>0</v>
      </c>
      <c r="H18" s="326">
        <f>IF(ISERROR('Pollutant Output'!$G$16),"",('Pollutant Output'!$G$16))</f>
        <v>0</v>
      </c>
      <c r="I18" s="326">
        <f>IF(ISERROR('Pollutant Output'!$J$16),"",('Pollutant Output'!$J$16))</f>
        <v>0</v>
      </c>
      <c r="J18" s="326">
        <f>IF(ISERROR('Pollutant Output'!$K$16),"",('Pollutant Output'!$K$16))</f>
        <v>0</v>
      </c>
      <c r="K18" s="326">
        <f>IF(ISERROR('Pollutant Output'!$L$16),"",('Pollutant Output'!$L$16))</f>
        <v>0</v>
      </c>
      <c r="L18" s="326">
        <f t="shared" si="2"/>
        <v>0</v>
      </c>
      <c r="M18" s="327" t="str">
        <f t="shared" si="3"/>
        <v xml:space="preserve"> </v>
      </c>
      <c r="N18" s="328">
        <f>C18-D18-L18</f>
        <v>0</v>
      </c>
    </row>
    <row r="19" spans="2:14" ht="27.9" customHeight="1" x14ac:dyDescent="0.25">
      <c r="B19" s="329">
        <f>'Pollutant Input'!$B$34</f>
        <v>0</v>
      </c>
      <c r="C19" s="325">
        <f>'Pollutant Input'!$I$34</f>
        <v>0</v>
      </c>
      <c r="D19" s="326">
        <f>IF(ISERROR('Pollutant Output'!$C$17),"",('Pollutant Output'!$C$17))</f>
        <v>0</v>
      </c>
      <c r="E19" s="330">
        <f>IF(ISERROR('Pollutant Output'!$D$17),"",('Pollutant Output'!$D$17))</f>
        <v>0</v>
      </c>
      <c r="F19" s="326">
        <f>IF(ISERROR('Pollutant Output'!$E$17),"",('Pollutant Output'!$E$17))</f>
        <v>0</v>
      </c>
      <c r="G19" s="326">
        <f>IF(ISERROR('Pollutant Output'!$F$17),"",('Pollutant Output'!$F$17))</f>
        <v>0</v>
      </c>
      <c r="H19" s="326">
        <f>IF(ISERROR('Pollutant Output'!$G$17),"",('Pollutant Output'!$G$17))</f>
        <v>0</v>
      </c>
      <c r="I19" s="326">
        <f>IF(ISERROR('Pollutant Output'!$J$17),"",('Pollutant Output'!$J$17))</f>
        <v>0</v>
      </c>
      <c r="J19" s="326">
        <f>IF(ISERROR('Pollutant Output'!$K$17),"",('Pollutant Output'!$K$17))</f>
        <v>0</v>
      </c>
      <c r="K19" s="326">
        <f>IF(ISERROR('Pollutant Output'!$L$17),"",('Pollutant Output'!$L$17))</f>
        <v>0</v>
      </c>
      <c r="L19" s="326">
        <f t="shared" si="2"/>
        <v>0</v>
      </c>
      <c r="M19" s="327" t="str">
        <f t="shared" si="3"/>
        <v xml:space="preserve"> </v>
      </c>
      <c r="N19" s="328">
        <f t="shared" si="4"/>
        <v>0</v>
      </c>
    </row>
    <row r="20" spans="2:14" x14ac:dyDescent="0.25">
      <c r="B20" s="456" t="s">
        <v>309</v>
      </c>
      <c r="C20" s="457"/>
      <c r="D20" s="457"/>
      <c r="E20" s="457"/>
      <c r="F20" s="457"/>
      <c r="G20" s="457"/>
      <c r="H20" s="457"/>
      <c r="I20" s="457"/>
      <c r="J20" s="457"/>
      <c r="K20" s="457"/>
      <c r="L20" s="457"/>
      <c r="M20" s="457"/>
      <c r="N20" s="458"/>
    </row>
    <row r="21" spans="2:14" hidden="1" x14ac:dyDescent="0.25">
      <c r="B21" s="42"/>
      <c r="C21" s="19"/>
      <c r="D21" s="19"/>
      <c r="E21" s="19"/>
      <c r="F21" s="19"/>
      <c r="G21" s="19"/>
      <c r="H21" s="19"/>
      <c r="I21" s="19"/>
      <c r="J21" s="19"/>
      <c r="K21" s="19"/>
      <c r="L21" s="19"/>
      <c r="M21" s="19"/>
      <c r="N21" s="25"/>
    </row>
    <row r="22" spans="2:14" hidden="1" x14ac:dyDescent="0.25">
      <c r="B22" s="42"/>
      <c r="C22" s="19" t="s">
        <v>154</v>
      </c>
      <c r="D22" s="19"/>
      <c r="E22" s="19"/>
      <c r="F22" s="19"/>
      <c r="G22" s="19"/>
      <c r="H22" s="19"/>
      <c r="I22" s="19"/>
      <c r="J22" s="19"/>
      <c r="K22" s="19"/>
      <c r="L22" s="19"/>
      <c r="M22" s="19"/>
      <c r="N22" s="25"/>
    </row>
    <row r="23" spans="2:14" hidden="1" x14ac:dyDescent="0.25">
      <c r="B23" s="42"/>
      <c r="C23" s="19" t="s">
        <v>155</v>
      </c>
      <c r="D23" s="19"/>
      <c r="E23" s="19"/>
      <c r="F23" s="19"/>
      <c r="G23" s="19"/>
      <c r="H23" s="19"/>
      <c r="I23" s="19"/>
      <c r="J23" s="19"/>
      <c r="K23" s="19"/>
      <c r="L23" s="19"/>
      <c r="M23" s="19"/>
      <c r="N23" s="25"/>
    </row>
    <row r="24" spans="2:14" hidden="1" x14ac:dyDescent="0.25">
      <c r="B24" s="42"/>
      <c r="C24" s="59" t="s">
        <v>156</v>
      </c>
      <c r="D24" s="19"/>
      <c r="E24" s="19"/>
      <c r="F24" s="19"/>
      <c r="G24" s="19"/>
      <c r="H24" s="19"/>
      <c r="I24" s="19"/>
      <c r="J24" s="19"/>
      <c r="K24" s="19"/>
      <c r="L24" s="19"/>
      <c r="M24" s="19"/>
      <c r="N24" s="25"/>
    </row>
    <row r="25" spans="2:14" hidden="1" x14ac:dyDescent="0.25">
      <c r="B25" s="42"/>
      <c r="C25" s="19"/>
      <c r="D25" s="19"/>
      <c r="E25" s="19"/>
      <c r="F25" s="19"/>
      <c r="G25" s="19"/>
      <c r="H25" s="19"/>
      <c r="I25" s="19"/>
      <c r="J25" s="19"/>
      <c r="K25" s="19"/>
      <c r="L25" s="19"/>
      <c r="M25" s="19"/>
      <c r="N25" s="25"/>
    </row>
    <row r="26" spans="2:14" x14ac:dyDescent="0.25">
      <c r="B26" s="456" t="s">
        <v>300</v>
      </c>
      <c r="C26" s="457"/>
      <c r="D26" s="457"/>
      <c r="E26" s="457"/>
      <c r="F26" s="457"/>
      <c r="G26" s="457"/>
      <c r="H26" s="457"/>
      <c r="I26" s="457"/>
      <c r="J26" s="457"/>
      <c r="K26" s="457"/>
      <c r="L26" s="457"/>
      <c r="M26" s="457"/>
      <c r="N26" s="458"/>
    </row>
    <row r="27" spans="2:14" x14ac:dyDescent="0.25">
      <c r="B27" s="42"/>
      <c r="C27" s="19"/>
      <c r="D27" s="19"/>
      <c r="E27" s="19"/>
      <c r="F27" s="19"/>
      <c r="G27" s="19"/>
      <c r="H27" s="19"/>
      <c r="I27" s="19"/>
      <c r="J27" s="19"/>
      <c r="K27" s="19"/>
      <c r="L27" s="19"/>
      <c r="M27" s="19"/>
      <c r="N27" s="25"/>
    </row>
    <row r="28" spans="2:14" ht="13.8" thickBot="1" x14ac:dyDescent="0.3">
      <c r="B28" s="444" t="s">
        <v>501</v>
      </c>
      <c r="C28" s="445"/>
      <c r="D28" s="43"/>
      <c r="E28" s="43"/>
      <c r="F28" s="43"/>
      <c r="G28" s="43"/>
      <c r="H28" s="43"/>
      <c r="I28" s="43"/>
      <c r="J28" s="43"/>
      <c r="K28" s="43"/>
      <c r="L28" s="43"/>
      <c r="M28" s="43"/>
      <c r="N28" s="26"/>
    </row>
    <row r="29" spans="2:14" x14ac:dyDescent="0.25"/>
    <row r="30" spans="2:14" x14ac:dyDescent="0.25"/>
  </sheetData>
  <sheetProtection algorithmName="SHA-512" hashValue="oGXkXeh7NCVvWjOT2K9uLBZgNdnciRY4CGuRyngi912B6JlQWgEwCGR2Uxtg8YCZiBGxuV9uBLzVm+RAoqfa7g==" saltValue="oxV6GJG5fBQHnMRhaNEO9A==" spinCount="100000" sheet="1" objects="1" scenarios="1"/>
  <customSheetViews>
    <customSheetView guid="{605C3BE5-0738-11D5-9008-0010A4BA5872}" showGridLines="0" hiddenRows="1" showRuler="0" topLeftCell="D1">
      <selection activeCell="O11" sqref="O11"/>
      <pageMargins left="0.47244094488188981" right="0.43307086614173229" top="0.98425196850393704" bottom="0.98425196850393704" header="0.51181102362204722" footer="0.51181102362204722"/>
      <printOptions horizontalCentered="1" verticalCentered="1"/>
      <pageSetup paperSize="5" orientation="landscape" verticalDpi="300" r:id="rId1"/>
      <headerFooter alignWithMargins="0">
        <oddHeader>&amp;LMass Balance&amp;RNext- Mass Balance-2</oddHeader>
        <oddFooter>&amp;L* This information, though not required to be reported, is very useful in doing a good material balance and is requested&amp;R13</oddFooter>
      </headerFooter>
    </customSheetView>
    <customSheetView guid="{8BBF6DB7-6F24-46BF-B493-1B72640F37D4}" showPageBreaks="1" showGridLines="0" zeroValues="0" fitToPage="1" printArea="1" hiddenRows="1" topLeftCell="A4">
      <selection activeCell="M12" sqref="M12"/>
      <pageMargins left="0.33244094488189002" right="0.37307086614173202" top="0.98425196850393704" bottom="0.98425196850393704" header="0.511811023622047" footer="0.511811023622047"/>
      <printOptions horizontalCentered="1" verticalCentered="1"/>
      <pageSetup scale="85" orientation="landscape" verticalDpi="300" r:id="rId2"/>
      <headerFooter alignWithMargins="0">
        <oddHeader>&amp;LMass Balance&amp;RNext - Current Waste Management Practices</oddHeader>
        <oddFooter>&amp;R5</oddFooter>
      </headerFooter>
    </customSheetView>
  </customSheetViews>
  <mergeCells count="10">
    <mergeCell ref="B28:C28"/>
    <mergeCell ref="B26:N26"/>
    <mergeCell ref="B20:N20"/>
    <mergeCell ref="M1:N1"/>
    <mergeCell ref="B7:N7"/>
    <mergeCell ref="N9:N10"/>
    <mergeCell ref="E9:M9"/>
    <mergeCell ref="B9:B11"/>
    <mergeCell ref="C9:C10"/>
    <mergeCell ref="D9:D10"/>
  </mergeCells>
  <phoneticPr fontId="0" type="noConversion"/>
  <dataValidations disablePrompts="1" count="1">
    <dataValidation type="list" allowBlank="1" showInputMessage="1" showErrorMessage="1" sqref="C8:N8" xr:uid="{00000000-0002-0000-0600-000000000000}">
      <formula1>$C$22:$C$25</formula1>
    </dataValidation>
  </dataValidations>
  <printOptions horizontalCentered="1" verticalCentered="1"/>
  <pageMargins left="0.25" right="0.25" top="0.75" bottom="0.75" header="0.3" footer="0.3"/>
  <pageSetup scale="85" orientation="landscape" r:id="rId3"/>
  <headerFooter alignWithMargins="0">
    <oddHeader>&amp;LMass Balance&amp;RNext - Current Waste Management Practices</oddHeader>
    <oddFooter>&amp;R5</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theme="0"/>
    <pageSetUpPr fitToPage="1"/>
  </sheetPr>
  <dimension ref="A1:N20"/>
  <sheetViews>
    <sheetView showZeros="0" zoomScale="90" zoomScaleNormal="90" workbookViewId="0"/>
  </sheetViews>
  <sheetFormatPr defaultColWidth="0" defaultRowHeight="13.2" zeroHeight="1" x14ac:dyDescent="0.25"/>
  <cols>
    <col min="1" max="1" width="1.88671875" style="15" customWidth="1"/>
    <col min="2" max="2" width="25.44140625" style="42" customWidth="1"/>
    <col min="3" max="3" width="31.88671875" style="19" customWidth="1"/>
    <col min="4" max="4" width="35.88671875" style="19" customWidth="1"/>
    <col min="5" max="5" width="32.33203125" style="19" customWidth="1"/>
    <col min="6" max="6" width="31.44140625" style="19" customWidth="1"/>
    <col min="7" max="7" width="28.5546875" style="19" customWidth="1"/>
    <col min="8" max="13" width="9.109375" style="19" hidden="1" customWidth="1"/>
    <col min="14" max="14" width="3.5546875" style="172" customWidth="1"/>
    <col min="15" max="16384" width="8.88671875" style="15" hidden="1"/>
  </cols>
  <sheetData>
    <row r="1" spans="1:14" customFormat="1" ht="15" customHeight="1" x14ac:dyDescent="0.25">
      <c r="A1" s="333" t="s">
        <v>513</v>
      </c>
      <c r="B1" s="67"/>
      <c r="C1" s="27"/>
      <c r="D1" s="27"/>
      <c r="E1" s="27"/>
      <c r="F1" s="27"/>
      <c r="G1" s="82"/>
      <c r="H1" s="27"/>
      <c r="I1" s="28"/>
      <c r="J1" s="27"/>
      <c r="K1" s="27"/>
      <c r="L1" s="27"/>
      <c r="M1" s="68"/>
      <c r="N1" s="170"/>
    </row>
    <row r="2" spans="1:14" customFormat="1" ht="22.95" customHeight="1" x14ac:dyDescent="0.4">
      <c r="A2" s="15"/>
      <c r="B2" s="69"/>
      <c r="C2" s="19"/>
      <c r="D2" s="19"/>
      <c r="E2" s="19"/>
      <c r="F2" s="19"/>
      <c r="G2" s="112" t="s">
        <v>320</v>
      </c>
      <c r="H2" s="19"/>
      <c r="I2" s="25"/>
      <c r="J2" s="19"/>
      <c r="K2" s="19"/>
      <c r="L2" s="19"/>
      <c r="M2" s="30"/>
      <c r="N2" s="171"/>
    </row>
    <row r="3" spans="1:14" customFormat="1" ht="15" customHeight="1" thickBot="1" x14ac:dyDescent="0.3">
      <c r="A3" s="15"/>
      <c r="B3" s="115"/>
      <c r="C3" s="43"/>
      <c r="D3" s="43"/>
      <c r="E3" s="43"/>
      <c r="F3" s="43"/>
      <c r="G3" s="26"/>
      <c r="H3" s="19"/>
      <c r="I3" s="25"/>
      <c r="J3" s="19"/>
      <c r="K3" s="19"/>
      <c r="L3" s="19"/>
      <c r="M3" s="30"/>
      <c r="N3" s="171"/>
    </row>
    <row r="4" spans="1:14" customFormat="1" ht="15" customHeight="1" x14ac:dyDescent="0.25">
      <c r="A4" s="15"/>
      <c r="B4" s="51"/>
      <c r="C4" s="27"/>
      <c r="D4" s="27"/>
      <c r="E4" s="27"/>
      <c r="F4" s="27"/>
      <c r="G4" s="28"/>
      <c r="H4" s="19"/>
      <c r="I4" s="25"/>
      <c r="J4" s="19"/>
      <c r="K4" s="19"/>
      <c r="L4" s="19"/>
      <c r="M4" s="30"/>
      <c r="N4" s="171"/>
    </row>
    <row r="5" spans="1:14" customFormat="1" ht="24.9" customHeight="1" thickBot="1" x14ac:dyDescent="0.3">
      <c r="A5" s="15"/>
      <c r="B5" s="132" t="s">
        <v>29</v>
      </c>
      <c r="C5" s="29"/>
      <c r="D5" s="29"/>
      <c r="E5" s="29"/>
      <c r="F5" s="29"/>
      <c r="G5" s="89"/>
      <c r="H5" s="61"/>
      <c r="I5" s="166"/>
      <c r="J5" s="61"/>
      <c r="K5" s="61"/>
      <c r="L5" s="61"/>
      <c r="M5" s="62"/>
      <c r="N5" s="171"/>
    </row>
    <row r="6" spans="1:14" customFormat="1" ht="18" customHeight="1" x14ac:dyDescent="0.25">
      <c r="A6" s="15"/>
      <c r="B6" s="479" t="s">
        <v>111</v>
      </c>
      <c r="C6" s="117">
        <v>4.0999999999999996</v>
      </c>
      <c r="D6" s="117">
        <v>4.2</v>
      </c>
      <c r="E6" s="117">
        <v>4.3</v>
      </c>
      <c r="F6" s="117">
        <v>4.4000000000000004</v>
      </c>
      <c r="G6" s="118">
        <v>4.5</v>
      </c>
      <c r="H6" s="63"/>
      <c r="I6" s="167"/>
      <c r="J6" s="63"/>
      <c r="K6" s="63"/>
      <c r="L6" s="63"/>
      <c r="M6" s="64"/>
      <c r="N6" s="171"/>
    </row>
    <row r="7" spans="1:14" customFormat="1" ht="40.200000000000003" thickBot="1" x14ac:dyDescent="0.3">
      <c r="A7" s="15"/>
      <c r="B7" s="480"/>
      <c r="C7" s="266" t="s">
        <v>177</v>
      </c>
      <c r="D7" s="267" t="s">
        <v>301</v>
      </c>
      <c r="E7" s="266" t="s">
        <v>302</v>
      </c>
      <c r="F7" s="266" t="s">
        <v>178</v>
      </c>
      <c r="G7" s="268" t="s">
        <v>479</v>
      </c>
      <c r="H7" s="23"/>
      <c r="I7" s="168"/>
      <c r="J7" s="23"/>
      <c r="K7" s="65"/>
      <c r="L7" s="65"/>
      <c r="M7" s="65"/>
      <c r="N7" s="171"/>
    </row>
    <row r="8" spans="1:14" customFormat="1" ht="60" customHeight="1" x14ac:dyDescent="0.25">
      <c r="A8" s="15"/>
      <c r="B8" s="258">
        <f>'Pollutant Input'!$B$11</f>
        <v>0</v>
      </c>
      <c r="C8" s="243"/>
      <c r="D8" s="243"/>
      <c r="E8" s="243"/>
      <c r="F8" s="243"/>
      <c r="G8" s="244"/>
      <c r="H8" s="38"/>
      <c r="I8" s="110"/>
      <c r="J8" s="38"/>
      <c r="K8" s="66"/>
      <c r="L8" s="66"/>
      <c r="M8" s="66"/>
      <c r="N8" s="171"/>
    </row>
    <row r="9" spans="1:14" customFormat="1" ht="60" customHeight="1" x14ac:dyDescent="0.25">
      <c r="A9" s="15"/>
      <c r="B9" s="269">
        <f>'Pollutant Input'!$B$14</f>
        <v>0</v>
      </c>
      <c r="C9" s="233"/>
      <c r="D9" s="233"/>
      <c r="E9" s="233"/>
      <c r="F9" s="233"/>
      <c r="G9" s="234"/>
      <c r="H9" s="38"/>
      <c r="I9" s="110"/>
      <c r="J9" s="38"/>
      <c r="K9" s="66"/>
      <c r="L9" s="66"/>
      <c r="M9" s="66"/>
      <c r="N9" s="171"/>
    </row>
    <row r="10" spans="1:14" customFormat="1" ht="60" customHeight="1" x14ac:dyDescent="0.25">
      <c r="A10" s="15"/>
      <c r="B10" s="269">
        <f>'Pollutant Input'!$B$17</f>
        <v>0</v>
      </c>
      <c r="C10" s="233"/>
      <c r="D10" s="233"/>
      <c r="E10" s="233"/>
      <c r="F10" s="233"/>
      <c r="G10" s="234"/>
      <c r="H10" s="38"/>
      <c r="I10" s="110"/>
      <c r="J10" s="38"/>
      <c r="K10" s="66"/>
      <c r="L10" s="66"/>
      <c r="M10" s="66"/>
      <c r="N10" s="171"/>
    </row>
    <row r="11" spans="1:14" customFormat="1" ht="60" customHeight="1" x14ac:dyDescent="0.25">
      <c r="A11" s="15"/>
      <c r="B11" s="269">
        <f>'Pollutant Input'!$B$22</f>
        <v>0</v>
      </c>
      <c r="C11" s="233"/>
      <c r="D11" s="233"/>
      <c r="E11" s="233"/>
      <c r="F11" s="233"/>
      <c r="G11" s="234"/>
      <c r="H11" s="38"/>
      <c r="I11" s="110"/>
      <c r="J11" s="38"/>
      <c r="K11" s="66"/>
      <c r="L11" s="66"/>
      <c r="M11" s="66"/>
      <c r="N11" s="171"/>
    </row>
    <row r="12" spans="1:14" customFormat="1" ht="60" customHeight="1" x14ac:dyDescent="0.25">
      <c r="A12" s="15"/>
      <c r="B12" s="269">
        <f>'Pollutant Input'!$B$25</f>
        <v>0</v>
      </c>
      <c r="C12" s="233"/>
      <c r="D12" s="233"/>
      <c r="E12" s="233"/>
      <c r="F12" s="233"/>
      <c r="G12" s="234"/>
      <c r="H12" s="38"/>
      <c r="I12" s="110"/>
      <c r="J12" s="38"/>
      <c r="K12" s="66"/>
      <c r="L12" s="66"/>
      <c r="M12" s="66"/>
      <c r="N12" s="171"/>
    </row>
    <row r="13" spans="1:14" customFormat="1" ht="60" customHeight="1" x14ac:dyDescent="0.25">
      <c r="A13" s="15"/>
      <c r="B13" s="269">
        <f>'Pollutant Input'!$B$28</f>
        <v>0</v>
      </c>
      <c r="C13" s="233"/>
      <c r="D13" s="233"/>
      <c r="E13" s="233"/>
      <c r="F13" s="233"/>
      <c r="G13" s="234"/>
      <c r="H13" s="38"/>
      <c r="I13" s="110"/>
      <c r="J13" s="38"/>
      <c r="K13" s="66"/>
      <c r="L13" s="66"/>
      <c r="M13" s="66"/>
      <c r="N13" s="171"/>
    </row>
    <row r="14" spans="1:14" customFormat="1" ht="60" customHeight="1" x14ac:dyDescent="0.25">
      <c r="A14" s="15"/>
      <c r="B14" s="269">
        <f>'Pollutant Input'!$B$31</f>
        <v>0</v>
      </c>
      <c r="C14" s="233"/>
      <c r="D14" s="233"/>
      <c r="E14" s="233"/>
      <c r="F14" s="233"/>
      <c r="G14" s="234"/>
      <c r="H14" s="38"/>
      <c r="I14" s="110"/>
      <c r="J14" s="38"/>
      <c r="K14" s="66"/>
      <c r="L14" s="66"/>
      <c r="M14" s="66"/>
      <c r="N14" s="171"/>
    </row>
    <row r="15" spans="1:14" customFormat="1" ht="60" customHeight="1" thickBot="1" x14ac:dyDescent="0.3">
      <c r="A15" s="15"/>
      <c r="B15" s="270">
        <f>'Pollutant Input'!$B$34</f>
        <v>0</v>
      </c>
      <c r="C15" s="235"/>
      <c r="D15" s="235"/>
      <c r="E15" s="235"/>
      <c r="F15" s="235"/>
      <c r="G15" s="236"/>
      <c r="H15" s="114"/>
      <c r="I15" s="169"/>
      <c r="J15" s="38"/>
      <c r="K15" s="66"/>
      <c r="L15" s="66"/>
      <c r="M15" s="66"/>
      <c r="N15" s="171"/>
    </row>
    <row r="16" spans="1:14" ht="40.5" customHeight="1" x14ac:dyDescent="0.25">
      <c r="B16" s="481" t="s">
        <v>303</v>
      </c>
      <c r="C16" s="482"/>
      <c r="D16" s="482"/>
      <c r="E16" s="482"/>
      <c r="F16" s="482"/>
      <c r="G16" s="482"/>
      <c r="H16" s="482"/>
      <c r="I16" s="483"/>
      <c r="N16" s="173"/>
    </row>
    <row r="17" spans="2:13" x14ac:dyDescent="0.25">
      <c r="B17" s="456" t="s">
        <v>184</v>
      </c>
      <c r="C17" s="457"/>
      <c r="D17" s="457"/>
      <c r="E17" s="457"/>
      <c r="F17" s="457"/>
      <c r="G17" s="458"/>
      <c r="I17" s="25"/>
    </row>
    <row r="18" spans="2:13" x14ac:dyDescent="0.25">
      <c r="G18" s="25"/>
      <c r="I18" s="25"/>
    </row>
    <row r="19" spans="2:13" ht="13.8" thickBot="1" x14ac:dyDescent="0.3">
      <c r="B19" s="444" t="s">
        <v>501</v>
      </c>
      <c r="C19" s="445"/>
      <c r="D19" s="43"/>
      <c r="E19" s="43"/>
      <c r="F19" s="43"/>
      <c r="G19" s="26"/>
      <c r="H19" s="43"/>
      <c r="I19" s="26"/>
    </row>
    <row r="20" spans="2:13" x14ac:dyDescent="0.25">
      <c r="B20" s="174"/>
      <c r="C20" s="15"/>
      <c r="D20" s="15"/>
      <c r="E20" s="15"/>
      <c r="F20" s="15"/>
      <c r="G20" s="15"/>
      <c r="H20" s="15"/>
      <c r="I20" s="15"/>
      <c r="J20" s="15"/>
      <c r="K20" s="15"/>
      <c r="L20" s="15"/>
      <c r="M20" s="15"/>
    </row>
  </sheetData>
  <sheetProtection algorithmName="SHA-512" hashValue="bugnz/otjIzq54k8ou2ggaBhbN5O3uml+rTbVCR1nVpaA4phYNXadxdnpo1d5beKUPu0Br0IAiXUIVuPzD9vag==" saltValue="kVtnKDNqD49f910FyNmQrQ==" spinCount="100000" sheet="1" objects="1" scenarios="1"/>
  <customSheetViews>
    <customSheetView guid="{8BBF6DB7-6F24-46BF-B493-1B72640F37D4}" scale="90" showPageBreaks="1" zeroValues="0" fitToPage="1" printArea="1" hiddenRows="1" hiddenColumns="1">
      <selection activeCell="B8" sqref="B8"/>
      <pageMargins left="0.30559055118110201" right="0.23622047244094499" top="0.88425196850393695" bottom="0.88425196850393695" header="0.511811023622047" footer="0.511811023622047"/>
      <printOptions horizontalCentered="1" verticalCentered="1"/>
      <pageSetup scale="74" orientation="landscape" verticalDpi="300" r:id="rId1"/>
      <headerFooter alignWithMargins="0">
        <oddHeader>&amp;LCurrent Waste Management Practices&amp;RNext - Pollution Prevention Opportunity Identification</oddHeader>
        <oddFooter>&amp;R6</oddFooter>
      </headerFooter>
    </customSheetView>
  </customSheetViews>
  <mergeCells count="4">
    <mergeCell ref="B6:B7"/>
    <mergeCell ref="B16:I16"/>
    <mergeCell ref="B17:G17"/>
    <mergeCell ref="B19:C19"/>
  </mergeCells>
  <phoneticPr fontId="0" type="noConversion"/>
  <printOptions horizontalCentered="1" verticalCentered="1"/>
  <pageMargins left="0.30559055118110201" right="0.23622047244094499" top="0.88425196850393695" bottom="0.88425196850393695" header="0.511811023622047" footer="0.511811023622047"/>
  <pageSetup scale="72" orientation="landscape" r:id="rId2"/>
  <headerFooter alignWithMargins="0">
    <oddHeader>&amp;LCurrent Waste Management Practices&amp;RNext - Pollution Prevention Opportunity Identification</oddHeader>
    <oddFooter>&amp;R6</oddFoot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pageSetUpPr fitToPage="1"/>
  </sheetPr>
  <dimension ref="A1:L22"/>
  <sheetViews>
    <sheetView showZeros="0" zoomScale="90" zoomScaleNormal="90" workbookViewId="0"/>
  </sheetViews>
  <sheetFormatPr defaultColWidth="0" defaultRowHeight="13.2" zeroHeight="1" x14ac:dyDescent="0.25"/>
  <cols>
    <col min="1" max="1" width="1.88671875" style="15" customWidth="1"/>
    <col min="2" max="2" width="26.88671875" customWidth="1"/>
    <col min="3" max="3" width="30" customWidth="1"/>
    <col min="4" max="4" width="21.109375" customWidth="1"/>
    <col min="5" max="5" width="6.109375" customWidth="1"/>
    <col min="6" max="6" width="6.44140625" bestFit="1" customWidth="1"/>
    <col min="7" max="7" width="5.6640625" bestFit="1" customWidth="1"/>
    <col min="8" max="8" width="30.6640625" customWidth="1"/>
    <col min="9" max="9" width="7" customWidth="1"/>
    <col min="10" max="11" width="7.33203125" customWidth="1"/>
    <col min="12" max="12" width="9.109375" style="15" customWidth="1"/>
    <col min="13" max="16384" width="8.88671875" hidden="1"/>
  </cols>
  <sheetData>
    <row r="1" spans="1:11" ht="15" customHeight="1" x14ac:dyDescent="0.25">
      <c r="A1" s="333" t="s">
        <v>514</v>
      </c>
      <c r="B1" s="67"/>
      <c r="C1" s="27"/>
      <c r="D1" s="27"/>
      <c r="E1" s="27"/>
      <c r="F1" s="27"/>
      <c r="G1" s="27"/>
      <c r="H1" s="459"/>
      <c r="I1" s="459"/>
      <c r="J1" s="459"/>
      <c r="K1" s="460"/>
    </row>
    <row r="2" spans="1:11" ht="22.95" customHeight="1" x14ac:dyDescent="0.4">
      <c r="B2" s="69"/>
      <c r="C2" s="19"/>
      <c r="D2" s="19"/>
      <c r="E2" s="19"/>
      <c r="F2" s="19"/>
      <c r="G2" s="19"/>
      <c r="H2" s="99"/>
      <c r="I2" s="99"/>
      <c r="J2" s="99"/>
      <c r="K2" s="112" t="s">
        <v>320</v>
      </c>
    </row>
    <row r="3" spans="1:11" ht="15" customHeight="1" thickBot="1" x14ac:dyDescent="0.3">
      <c r="B3" s="70"/>
      <c r="C3" s="19"/>
      <c r="D3" s="19"/>
      <c r="E3" s="19"/>
      <c r="F3" s="19"/>
      <c r="G3" s="19"/>
      <c r="H3" s="19"/>
      <c r="I3" s="19"/>
      <c r="J3" s="19"/>
      <c r="K3" s="25"/>
    </row>
    <row r="4" spans="1:11" ht="15" customHeight="1" x14ac:dyDescent="0.25">
      <c r="B4" s="51"/>
      <c r="C4" s="27"/>
      <c r="D4" s="27"/>
      <c r="E4" s="27"/>
      <c r="F4" s="27"/>
      <c r="G4" s="27"/>
      <c r="H4" s="27"/>
      <c r="I4" s="27"/>
      <c r="J4" s="27"/>
      <c r="K4" s="28"/>
    </row>
    <row r="5" spans="1:11" ht="22.5" customHeight="1" thickBot="1" x14ac:dyDescent="0.3">
      <c r="B5" s="144" t="s">
        <v>141</v>
      </c>
      <c r="C5" s="43"/>
      <c r="D5" s="43"/>
      <c r="E5" s="43"/>
      <c r="F5" s="43"/>
      <c r="G5" s="43"/>
      <c r="H5" s="43"/>
      <c r="I5" s="43"/>
      <c r="J5" s="43"/>
      <c r="K5" s="26"/>
    </row>
    <row r="6" spans="1:11" ht="27" customHeight="1" x14ac:dyDescent="0.25">
      <c r="B6" s="487" t="s">
        <v>152</v>
      </c>
      <c r="C6" s="117">
        <v>5.0999999999999996</v>
      </c>
      <c r="D6" s="44">
        <v>5.2</v>
      </c>
      <c r="E6" s="489" t="s">
        <v>143</v>
      </c>
      <c r="F6" s="489"/>
      <c r="G6" s="489"/>
      <c r="H6" s="44">
        <v>5.4</v>
      </c>
      <c r="I6" s="489" t="s">
        <v>175</v>
      </c>
      <c r="J6" s="489"/>
      <c r="K6" s="490"/>
    </row>
    <row r="7" spans="1:11" ht="33" customHeight="1" x14ac:dyDescent="0.25">
      <c r="B7" s="488"/>
      <c r="C7" s="175" t="s">
        <v>176</v>
      </c>
      <c r="D7" s="175" t="s">
        <v>142</v>
      </c>
      <c r="E7" s="175" t="s">
        <v>130</v>
      </c>
      <c r="F7" s="175" t="s">
        <v>131</v>
      </c>
      <c r="G7" s="175" t="s">
        <v>132</v>
      </c>
      <c r="H7" s="175" t="s">
        <v>189</v>
      </c>
      <c r="I7" s="176" t="s">
        <v>172</v>
      </c>
      <c r="J7" s="176" t="s">
        <v>173</v>
      </c>
      <c r="K7" s="177" t="s">
        <v>174</v>
      </c>
    </row>
    <row r="8" spans="1:11" ht="47.25" customHeight="1" x14ac:dyDescent="0.25">
      <c r="B8" s="259">
        <f>'Pollutant Input'!$B$11</f>
        <v>0</v>
      </c>
      <c r="C8" s="245"/>
      <c r="D8" s="245"/>
      <c r="E8" s="178"/>
      <c r="F8" s="178"/>
      <c r="G8" s="178"/>
      <c r="H8" s="245"/>
      <c r="I8" s="248"/>
      <c r="J8" s="248"/>
      <c r="K8" s="249"/>
    </row>
    <row r="9" spans="1:11" ht="47.25" customHeight="1" x14ac:dyDescent="0.25">
      <c r="B9" s="259">
        <f>'Pollutant Input'!$B$14</f>
        <v>0</v>
      </c>
      <c r="C9" s="246"/>
      <c r="D9" s="246"/>
      <c r="E9" s="178"/>
      <c r="F9" s="178"/>
      <c r="G9" s="178"/>
      <c r="H9" s="246"/>
      <c r="I9" s="248"/>
      <c r="J9" s="248"/>
      <c r="K9" s="249"/>
    </row>
    <row r="10" spans="1:11" ht="47.25" customHeight="1" x14ac:dyDescent="0.25">
      <c r="B10" s="259">
        <f>'Pollutant Input'!$B$17</f>
        <v>0</v>
      </c>
      <c r="C10" s="246"/>
      <c r="D10" s="246"/>
      <c r="E10" s="178"/>
      <c r="F10" s="178"/>
      <c r="G10" s="178"/>
      <c r="H10" s="246"/>
      <c r="I10" s="248"/>
      <c r="J10" s="248"/>
      <c r="K10" s="249"/>
    </row>
    <row r="11" spans="1:11" ht="47.25" customHeight="1" x14ac:dyDescent="0.25">
      <c r="B11" s="259">
        <f>'Pollutant Input'!$B$22</f>
        <v>0</v>
      </c>
      <c r="C11" s="246"/>
      <c r="D11" s="246"/>
      <c r="E11" s="178"/>
      <c r="F11" s="178"/>
      <c r="G11" s="178"/>
      <c r="H11" s="246"/>
      <c r="I11" s="248"/>
      <c r="J11" s="248"/>
      <c r="K11" s="249"/>
    </row>
    <row r="12" spans="1:11" ht="47.25" customHeight="1" x14ac:dyDescent="0.25">
      <c r="B12" s="259">
        <f>'Pollutant Input'!$B$25</f>
        <v>0</v>
      </c>
      <c r="C12" s="246"/>
      <c r="D12" s="246"/>
      <c r="E12" s="178"/>
      <c r="F12" s="178"/>
      <c r="G12" s="178"/>
      <c r="H12" s="246"/>
      <c r="I12" s="248"/>
      <c r="J12" s="248"/>
      <c r="K12" s="249"/>
    </row>
    <row r="13" spans="1:11" ht="47.25" customHeight="1" x14ac:dyDescent="0.25">
      <c r="B13" s="259">
        <f>'Pollutant Input'!$B$28</f>
        <v>0</v>
      </c>
      <c r="C13" s="246"/>
      <c r="D13" s="246"/>
      <c r="E13" s="178"/>
      <c r="F13" s="178"/>
      <c r="G13" s="178"/>
      <c r="H13" s="246"/>
      <c r="I13" s="248"/>
      <c r="J13" s="248"/>
      <c r="K13" s="249"/>
    </row>
    <row r="14" spans="1:11" ht="47.25" customHeight="1" x14ac:dyDescent="0.25">
      <c r="B14" s="259">
        <f>'Pollutant Input'!$B$31</f>
        <v>0</v>
      </c>
      <c r="C14" s="246"/>
      <c r="D14" s="246"/>
      <c r="E14" s="178"/>
      <c r="F14" s="178"/>
      <c r="G14" s="178"/>
      <c r="H14" s="246"/>
      <c r="I14" s="248"/>
      <c r="J14" s="248"/>
      <c r="K14" s="249"/>
    </row>
    <row r="15" spans="1:11" ht="47.25" customHeight="1" thickBot="1" x14ac:dyDescent="0.3">
      <c r="B15" s="259">
        <f>'Pollutant Input'!$B$34</f>
        <v>0</v>
      </c>
      <c r="C15" s="247"/>
      <c r="D15" s="247"/>
      <c r="E15" s="179"/>
      <c r="F15" s="179"/>
      <c r="G15" s="179"/>
      <c r="H15" s="247"/>
      <c r="I15" s="250"/>
      <c r="J15" s="250"/>
      <c r="K15" s="251"/>
    </row>
    <row r="16" spans="1:11" ht="50.25" customHeight="1" x14ac:dyDescent="0.25">
      <c r="B16" s="484" t="s">
        <v>304</v>
      </c>
      <c r="C16" s="485"/>
      <c r="D16" s="485"/>
      <c r="E16" s="485"/>
      <c r="F16" s="485"/>
      <c r="G16" s="485"/>
      <c r="H16" s="485"/>
      <c r="I16" s="485"/>
      <c r="J16" s="485"/>
      <c r="K16" s="486"/>
    </row>
    <row r="17" spans="2:11" x14ac:dyDescent="0.25">
      <c r="B17" s="42"/>
      <c r="C17" s="19"/>
      <c r="D17" s="19"/>
      <c r="E17" s="19"/>
      <c r="F17" s="19"/>
      <c r="G17" s="19"/>
      <c r="H17" s="19"/>
      <c r="I17" s="19"/>
      <c r="J17" s="19"/>
      <c r="K17" s="25"/>
    </row>
    <row r="18" spans="2:11" ht="13.8" thickBot="1" x14ac:dyDescent="0.3">
      <c r="B18" s="444" t="s">
        <v>501</v>
      </c>
      <c r="C18" s="445"/>
      <c r="D18" s="43"/>
      <c r="E18" s="43"/>
      <c r="F18" s="43"/>
      <c r="G18" s="43"/>
      <c r="H18" s="43"/>
      <c r="I18" s="43"/>
      <c r="J18" s="43"/>
      <c r="K18" s="26"/>
    </row>
    <row r="19" spans="2:11" x14ac:dyDescent="0.25">
      <c r="B19" s="15"/>
      <c r="C19" s="15"/>
      <c r="D19" s="15"/>
      <c r="E19" s="15"/>
      <c r="F19" s="15"/>
      <c r="G19" s="15"/>
      <c r="H19" s="15"/>
      <c r="I19" s="15"/>
      <c r="J19" s="15"/>
      <c r="K19" s="15"/>
    </row>
    <row r="22" spans="2:11" x14ac:dyDescent="0.25"/>
  </sheetData>
  <sheetProtection algorithmName="SHA-512" hashValue="pCDOt5XY/w6NDbYzadFaWK0qulp17/9PZY99jx3N1N3S7Qk0F1iJxjmzBG1J1S6rTSs4v02h3wvkQqmaYbVmWg==" saltValue="Pjbp5XEGAMxZaDY7sS5UpQ==" spinCount="100000" sheet="1" objects="1" scenarios="1"/>
  <customSheetViews>
    <customSheetView guid="{8BBF6DB7-6F24-46BF-B493-1B72640F37D4}" scale="90" zeroValues="0" fitToPage="1" hiddenColumns="1">
      <selection activeCell="H19" sqref="H19"/>
      <pageMargins left="0.12559055118110199" right="0.216220472440945" top="0.88" bottom="0.88" header="0.511811023622047" footer="0.511811023622047"/>
      <printOptions horizontalCentered="1" verticalCentered="1"/>
      <pageSetup scale="93" orientation="landscape" r:id="rId1"/>
      <headerFooter alignWithMargins="0">
        <oddHeader>&amp;LPollution Prevention Opportunity Identification&amp;RNext - Implementation Schedule</oddHeader>
        <oddFooter>&amp;R7</oddFooter>
      </headerFooter>
    </customSheetView>
  </customSheetViews>
  <mergeCells count="6">
    <mergeCell ref="B18:C18"/>
    <mergeCell ref="H1:K1"/>
    <mergeCell ref="B16:K16"/>
    <mergeCell ref="B6:B7"/>
    <mergeCell ref="E6:G6"/>
    <mergeCell ref="I6:K6"/>
  </mergeCells>
  <phoneticPr fontId="0" type="noConversion"/>
  <printOptions horizontalCentered="1" verticalCentered="1"/>
  <pageMargins left="0.12559055118110199" right="0.216220472440945" top="0.88" bottom="0.88" header="0.511811023622047" footer="0.511811023622047"/>
  <pageSetup scale="90" orientation="landscape" r:id="rId2"/>
  <headerFooter alignWithMargins="0">
    <oddHeader>&amp;LPollution Prevention Opportunity Identification&amp;RNext - Implementation Schedule</oddHeader>
    <oddFooter>&amp;R7</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7113" r:id="rId5" name="Check Box 9">
              <controlPr defaultSize="0" autoFill="0" autoLine="0" autoPict="0" altText="Checkbox">
                <anchor moveWithCells="1">
                  <from>
                    <xdr:col>4</xdr:col>
                    <xdr:colOff>76200</xdr:colOff>
                    <xdr:row>7</xdr:row>
                    <xdr:rowOff>152400</xdr:rowOff>
                  </from>
                  <to>
                    <xdr:col>4</xdr:col>
                    <xdr:colOff>327660</xdr:colOff>
                    <xdr:row>7</xdr:row>
                    <xdr:rowOff>327660</xdr:rowOff>
                  </to>
                </anchor>
              </controlPr>
            </control>
          </mc:Choice>
        </mc:AlternateContent>
        <mc:AlternateContent xmlns:mc="http://schemas.openxmlformats.org/markup-compatibility/2006">
          <mc:Choice Requires="x14">
            <control shapeId="47114" r:id="rId6" name="Check Box 10">
              <controlPr defaultSize="0" autoFill="0" autoLine="0" autoPict="0" altText="Checkbox">
                <anchor moveWithCells="1">
                  <from>
                    <xdr:col>5</xdr:col>
                    <xdr:colOff>99060</xdr:colOff>
                    <xdr:row>7</xdr:row>
                    <xdr:rowOff>152400</xdr:rowOff>
                  </from>
                  <to>
                    <xdr:col>6</xdr:col>
                    <xdr:colOff>0</xdr:colOff>
                    <xdr:row>7</xdr:row>
                    <xdr:rowOff>327660</xdr:rowOff>
                  </to>
                </anchor>
              </controlPr>
            </control>
          </mc:Choice>
        </mc:AlternateContent>
        <mc:AlternateContent xmlns:mc="http://schemas.openxmlformats.org/markup-compatibility/2006">
          <mc:Choice Requires="x14">
            <control shapeId="47115" r:id="rId7" name="Check Box 11">
              <controlPr defaultSize="0" autoFill="0" autoLine="0" autoPict="0" altText="Checkbox">
                <anchor moveWithCells="1">
                  <from>
                    <xdr:col>6</xdr:col>
                    <xdr:colOff>99060</xdr:colOff>
                    <xdr:row>7</xdr:row>
                    <xdr:rowOff>152400</xdr:rowOff>
                  </from>
                  <to>
                    <xdr:col>7</xdr:col>
                    <xdr:colOff>30480</xdr:colOff>
                    <xdr:row>7</xdr:row>
                    <xdr:rowOff>327660</xdr:rowOff>
                  </to>
                </anchor>
              </controlPr>
            </control>
          </mc:Choice>
        </mc:AlternateContent>
        <mc:AlternateContent xmlns:mc="http://schemas.openxmlformats.org/markup-compatibility/2006">
          <mc:Choice Requires="x14">
            <control shapeId="47116" r:id="rId8" name="Check Box 12">
              <controlPr defaultSize="0" autoFill="0" autoLine="0" autoPict="0" altText="Checkbox">
                <anchor moveWithCells="1">
                  <from>
                    <xdr:col>6</xdr:col>
                    <xdr:colOff>99060</xdr:colOff>
                    <xdr:row>8</xdr:row>
                    <xdr:rowOff>175260</xdr:rowOff>
                  </from>
                  <to>
                    <xdr:col>7</xdr:col>
                    <xdr:colOff>30480</xdr:colOff>
                    <xdr:row>8</xdr:row>
                    <xdr:rowOff>350520</xdr:rowOff>
                  </to>
                </anchor>
              </controlPr>
            </control>
          </mc:Choice>
        </mc:AlternateContent>
        <mc:AlternateContent xmlns:mc="http://schemas.openxmlformats.org/markup-compatibility/2006">
          <mc:Choice Requires="x14">
            <control shapeId="47117" r:id="rId9" name="Check Box 13">
              <controlPr defaultSize="0" autoFill="0" autoLine="0" autoPict="0" altText="Checkbox">
                <anchor moveWithCells="1">
                  <from>
                    <xdr:col>6</xdr:col>
                    <xdr:colOff>99060</xdr:colOff>
                    <xdr:row>9</xdr:row>
                    <xdr:rowOff>144780</xdr:rowOff>
                  </from>
                  <to>
                    <xdr:col>7</xdr:col>
                    <xdr:colOff>30480</xdr:colOff>
                    <xdr:row>9</xdr:row>
                    <xdr:rowOff>312420</xdr:rowOff>
                  </to>
                </anchor>
              </controlPr>
            </control>
          </mc:Choice>
        </mc:AlternateContent>
        <mc:AlternateContent xmlns:mc="http://schemas.openxmlformats.org/markup-compatibility/2006">
          <mc:Choice Requires="x14">
            <control shapeId="47118" r:id="rId10" name="Check Box 14">
              <controlPr defaultSize="0" autoFill="0" autoLine="0" autoPict="0" altText="Checkbox">
                <anchor moveWithCells="1">
                  <from>
                    <xdr:col>6</xdr:col>
                    <xdr:colOff>99060</xdr:colOff>
                    <xdr:row>10</xdr:row>
                    <xdr:rowOff>152400</xdr:rowOff>
                  </from>
                  <to>
                    <xdr:col>7</xdr:col>
                    <xdr:colOff>38100</xdr:colOff>
                    <xdr:row>10</xdr:row>
                    <xdr:rowOff>327660</xdr:rowOff>
                  </to>
                </anchor>
              </controlPr>
            </control>
          </mc:Choice>
        </mc:AlternateContent>
        <mc:AlternateContent xmlns:mc="http://schemas.openxmlformats.org/markup-compatibility/2006">
          <mc:Choice Requires="x14">
            <control shapeId="47119" r:id="rId11" name="Check Box 15">
              <controlPr defaultSize="0" autoFill="0" autoLine="0" autoPict="0" altText="Checkbox">
                <anchor moveWithCells="1">
                  <from>
                    <xdr:col>6</xdr:col>
                    <xdr:colOff>99060</xdr:colOff>
                    <xdr:row>11</xdr:row>
                    <xdr:rowOff>160020</xdr:rowOff>
                  </from>
                  <to>
                    <xdr:col>7</xdr:col>
                    <xdr:colOff>30480</xdr:colOff>
                    <xdr:row>11</xdr:row>
                    <xdr:rowOff>335280</xdr:rowOff>
                  </to>
                </anchor>
              </controlPr>
            </control>
          </mc:Choice>
        </mc:AlternateContent>
        <mc:AlternateContent xmlns:mc="http://schemas.openxmlformats.org/markup-compatibility/2006">
          <mc:Choice Requires="x14">
            <control shapeId="47120" r:id="rId12" name="Check Box 16">
              <controlPr defaultSize="0" autoFill="0" autoLine="0" autoPict="0" altText="Checkbox">
                <anchor moveWithCells="1">
                  <from>
                    <xdr:col>6</xdr:col>
                    <xdr:colOff>99060</xdr:colOff>
                    <xdr:row>13</xdr:row>
                    <xdr:rowOff>144780</xdr:rowOff>
                  </from>
                  <to>
                    <xdr:col>7</xdr:col>
                    <xdr:colOff>30480</xdr:colOff>
                    <xdr:row>13</xdr:row>
                    <xdr:rowOff>327660</xdr:rowOff>
                  </to>
                </anchor>
              </controlPr>
            </control>
          </mc:Choice>
        </mc:AlternateContent>
        <mc:AlternateContent xmlns:mc="http://schemas.openxmlformats.org/markup-compatibility/2006">
          <mc:Choice Requires="x14">
            <control shapeId="47121" r:id="rId13" name="Check Box 17">
              <controlPr defaultSize="0" autoFill="0" autoLine="0" autoPict="0" altText="Checkbox">
                <anchor moveWithCells="1">
                  <from>
                    <xdr:col>6</xdr:col>
                    <xdr:colOff>99060</xdr:colOff>
                    <xdr:row>14</xdr:row>
                    <xdr:rowOff>182880</xdr:rowOff>
                  </from>
                  <to>
                    <xdr:col>7</xdr:col>
                    <xdr:colOff>38100</xdr:colOff>
                    <xdr:row>14</xdr:row>
                    <xdr:rowOff>365760</xdr:rowOff>
                  </to>
                </anchor>
              </controlPr>
            </control>
          </mc:Choice>
        </mc:AlternateContent>
        <mc:AlternateContent xmlns:mc="http://schemas.openxmlformats.org/markup-compatibility/2006">
          <mc:Choice Requires="x14">
            <control shapeId="47122" r:id="rId14" name="Check Box 18">
              <controlPr defaultSize="0" autoFill="0" autoLine="0" autoPict="0" altText="Checkbox">
                <anchor moveWithCells="1">
                  <from>
                    <xdr:col>5</xdr:col>
                    <xdr:colOff>106680</xdr:colOff>
                    <xdr:row>14</xdr:row>
                    <xdr:rowOff>190500</xdr:rowOff>
                  </from>
                  <to>
                    <xdr:col>6</xdr:col>
                    <xdr:colOff>7620</xdr:colOff>
                    <xdr:row>14</xdr:row>
                    <xdr:rowOff>365760</xdr:rowOff>
                  </to>
                </anchor>
              </controlPr>
            </control>
          </mc:Choice>
        </mc:AlternateContent>
        <mc:AlternateContent xmlns:mc="http://schemas.openxmlformats.org/markup-compatibility/2006">
          <mc:Choice Requires="x14">
            <control shapeId="47123" r:id="rId15" name="Check Box 19">
              <controlPr defaultSize="0" autoFill="0" autoLine="0" autoPict="0" altText="Checkbox">
                <anchor moveWithCells="1">
                  <from>
                    <xdr:col>4</xdr:col>
                    <xdr:colOff>83820</xdr:colOff>
                    <xdr:row>14</xdr:row>
                    <xdr:rowOff>190500</xdr:rowOff>
                  </from>
                  <to>
                    <xdr:col>5</xdr:col>
                    <xdr:colOff>0</xdr:colOff>
                    <xdr:row>14</xdr:row>
                    <xdr:rowOff>365760</xdr:rowOff>
                  </to>
                </anchor>
              </controlPr>
            </control>
          </mc:Choice>
        </mc:AlternateContent>
        <mc:AlternateContent xmlns:mc="http://schemas.openxmlformats.org/markup-compatibility/2006">
          <mc:Choice Requires="x14">
            <control shapeId="47124" r:id="rId16" name="Check Box 20">
              <controlPr defaultSize="0" autoFill="0" autoLine="0" autoPict="0" altText="Checkbox">
                <anchor moveWithCells="1">
                  <from>
                    <xdr:col>4</xdr:col>
                    <xdr:colOff>83820</xdr:colOff>
                    <xdr:row>13</xdr:row>
                    <xdr:rowOff>144780</xdr:rowOff>
                  </from>
                  <to>
                    <xdr:col>5</xdr:col>
                    <xdr:colOff>0</xdr:colOff>
                    <xdr:row>13</xdr:row>
                    <xdr:rowOff>327660</xdr:rowOff>
                  </to>
                </anchor>
              </controlPr>
            </control>
          </mc:Choice>
        </mc:AlternateContent>
        <mc:AlternateContent xmlns:mc="http://schemas.openxmlformats.org/markup-compatibility/2006">
          <mc:Choice Requires="x14">
            <control shapeId="47125" r:id="rId17" name="Check Box 21">
              <controlPr defaultSize="0" autoFill="0" autoLine="0" autoPict="0" altText="Checkbox">
                <anchor moveWithCells="1">
                  <from>
                    <xdr:col>5</xdr:col>
                    <xdr:colOff>99060</xdr:colOff>
                    <xdr:row>13</xdr:row>
                    <xdr:rowOff>144780</xdr:rowOff>
                  </from>
                  <to>
                    <xdr:col>6</xdr:col>
                    <xdr:colOff>0</xdr:colOff>
                    <xdr:row>13</xdr:row>
                    <xdr:rowOff>327660</xdr:rowOff>
                  </to>
                </anchor>
              </controlPr>
            </control>
          </mc:Choice>
        </mc:AlternateContent>
        <mc:AlternateContent xmlns:mc="http://schemas.openxmlformats.org/markup-compatibility/2006">
          <mc:Choice Requires="x14">
            <control shapeId="47126" r:id="rId18" name="Check Box 22">
              <controlPr defaultSize="0" autoFill="0" autoLine="0" autoPict="0" altText="Checkbox">
                <anchor moveWithCells="1">
                  <from>
                    <xdr:col>4</xdr:col>
                    <xdr:colOff>99060</xdr:colOff>
                    <xdr:row>11</xdr:row>
                    <xdr:rowOff>175260</xdr:rowOff>
                  </from>
                  <to>
                    <xdr:col>5</xdr:col>
                    <xdr:colOff>7620</xdr:colOff>
                    <xdr:row>11</xdr:row>
                    <xdr:rowOff>342900</xdr:rowOff>
                  </to>
                </anchor>
              </controlPr>
            </control>
          </mc:Choice>
        </mc:AlternateContent>
        <mc:AlternateContent xmlns:mc="http://schemas.openxmlformats.org/markup-compatibility/2006">
          <mc:Choice Requires="x14">
            <control shapeId="47127" r:id="rId19" name="Check Box 23">
              <controlPr defaultSize="0" autoFill="0" autoLine="0" autoPict="0" altText="Checkbox">
                <anchor moveWithCells="1">
                  <from>
                    <xdr:col>5</xdr:col>
                    <xdr:colOff>99060</xdr:colOff>
                    <xdr:row>11</xdr:row>
                    <xdr:rowOff>175260</xdr:rowOff>
                  </from>
                  <to>
                    <xdr:col>6</xdr:col>
                    <xdr:colOff>0</xdr:colOff>
                    <xdr:row>11</xdr:row>
                    <xdr:rowOff>342900</xdr:rowOff>
                  </to>
                </anchor>
              </controlPr>
            </control>
          </mc:Choice>
        </mc:AlternateContent>
        <mc:AlternateContent xmlns:mc="http://schemas.openxmlformats.org/markup-compatibility/2006">
          <mc:Choice Requires="x14">
            <control shapeId="47128" r:id="rId20" name="Check Box 24">
              <controlPr defaultSize="0" autoFill="0" autoLine="0" autoPict="0" altText="Checkbox">
                <anchor moveWithCells="1">
                  <from>
                    <xdr:col>4</xdr:col>
                    <xdr:colOff>99060</xdr:colOff>
                    <xdr:row>10</xdr:row>
                    <xdr:rowOff>152400</xdr:rowOff>
                  </from>
                  <to>
                    <xdr:col>5</xdr:col>
                    <xdr:colOff>7620</xdr:colOff>
                    <xdr:row>10</xdr:row>
                    <xdr:rowOff>327660</xdr:rowOff>
                  </to>
                </anchor>
              </controlPr>
            </control>
          </mc:Choice>
        </mc:AlternateContent>
        <mc:AlternateContent xmlns:mc="http://schemas.openxmlformats.org/markup-compatibility/2006">
          <mc:Choice Requires="x14">
            <control shapeId="47129" r:id="rId21" name="Check Box 25">
              <controlPr defaultSize="0" autoFill="0" autoLine="0" autoPict="0" altText="Checkbox">
                <anchor moveWithCells="1">
                  <from>
                    <xdr:col>5</xdr:col>
                    <xdr:colOff>114300</xdr:colOff>
                    <xdr:row>10</xdr:row>
                    <xdr:rowOff>152400</xdr:rowOff>
                  </from>
                  <to>
                    <xdr:col>6</xdr:col>
                    <xdr:colOff>22860</xdr:colOff>
                    <xdr:row>10</xdr:row>
                    <xdr:rowOff>327660</xdr:rowOff>
                  </to>
                </anchor>
              </controlPr>
            </control>
          </mc:Choice>
        </mc:AlternateContent>
        <mc:AlternateContent xmlns:mc="http://schemas.openxmlformats.org/markup-compatibility/2006">
          <mc:Choice Requires="x14">
            <control shapeId="47130" r:id="rId22" name="Check Box 26">
              <controlPr defaultSize="0" autoFill="0" autoLine="0" autoPict="0" altText="Checkbox">
                <anchor moveWithCells="1">
                  <from>
                    <xdr:col>4</xdr:col>
                    <xdr:colOff>99060</xdr:colOff>
                    <xdr:row>9</xdr:row>
                    <xdr:rowOff>144780</xdr:rowOff>
                  </from>
                  <to>
                    <xdr:col>5</xdr:col>
                    <xdr:colOff>7620</xdr:colOff>
                    <xdr:row>9</xdr:row>
                    <xdr:rowOff>312420</xdr:rowOff>
                  </to>
                </anchor>
              </controlPr>
            </control>
          </mc:Choice>
        </mc:AlternateContent>
        <mc:AlternateContent xmlns:mc="http://schemas.openxmlformats.org/markup-compatibility/2006">
          <mc:Choice Requires="x14">
            <control shapeId="47131" r:id="rId23" name="Check Box 27">
              <controlPr defaultSize="0" autoFill="0" autoLine="0" autoPict="0" altText="Checkbox">
                <anchor moveWithCells="1">
                  <from>
                    <xdr:col>5</xdr:col>
                    <xdr:colOff>106680</xdr:colOff>
                    <xdr:row>9</xdr:row>
                    <xdr:rowOff>144780</xdr:rowOff>
                  </from>
                  <to>
                    <xdr:col>6</xdr:col>
                    <xdr:colOff>7620</xdr:colOff>
                    <xdr:row>9</xdr:row>
                    <xdr:rowOff>312420</xdr:rowOff>
                  </to>
                </anchor>
              </controlPr>
            </control>
          </mc:Choice>
        </mc:AlternateContent>
        <mc:AlternateContent xmlns:mc="http://schemas.openxmlformats.org/markup-compatibility/2006">
          <mc:Choice Requires="x14">
            <control shapeId="47132" r:id="rId24" name="Check Box 28">
              <controlPr defaultSize="0" autoFill="0" autoLine="0" autoPict="0" altText="Checkbox">
                <anchor moveWithCells="1">
                  <from>
                    <xdr:col>5</xdr:col>
                    <xdr:colOff>114300</xdr:colOff>
                    <xdr:row>8</xdr:row>
                    <xdr:rowOff>175260</xdr:rowOff>
                  </from>
                  <to>
                    <xdr:col>6</xdr:col>
                    <xdr:colOff>22860</xdr:colOff>
                    <xdr:row>8</xdr:row>
                    <xdr:rowOff>342900</xdr:rowOff>
                  </to>
                </anchor>
              </controlPr>
            </control>
          </mc:Choice>
        </mc:AlternateContent>
        <mc:AlternateContent xmlns:mc="http://schemas.openxmlformats.org/markup-compatibility/2006">
          <mc:Choice Requires="x14">
            <control shapeId="47133" r:id="rId25" name="Check Box 29">
              <controlPr defaultSize="0" autoFill="0" autoLine="0" autoPict="0" altText="Checkbox">
                <anchor moveWithCells="1">
                  <from>
                    <xdr:col>4</xdr:col>
                    <xdr:colOff>83820</xdr:colOff>
                    <xdr:row>8</xdr:row>
                    <xdr:rowOff>175260</xdr:rowOff>
                  </from>
                  <to>
                    <xdr:col>5</xdr:col>
                    <xdr:colOff>0</xdr:colOff>
                    <xdr:row>8</xdr:row>
                    <xdr:rowOff>342900</xdr:rowOff>
                  </to>
                </anchor>
              </controlPr>
            </control>
          </mc:Choice>
        </mc:AlternateContent>
        <mc:AlternateContent xmlns:mc="http://schemas.openxmlformats.org/markup-compatibility/2006">
          <mc:Choice Requires="x14">
            <control shapeId="47143" r:id="rId26" name="Check Box 39">
              <controlPr defaultSize="0" autoFill="0" autoLine="0" autoPict="0" altText="Checkbox">
                <anchor moveWithCells="1">
                  <from>
                    <xdr:col>6</xdr:col>
                    <xdr:colOff>99060</xdr:colOff>
                    <xdr:row>12</xdr:row>
                    <xdr:rowOff>160020</xdr:rowOff>
                  </from>
                  <to>
                    <xdr:col>7</xdr:col>
                    <xdr:colOff>30480</xdr:colOff>
                    <xdr:row>12</xdr:row>
                    <xdr:rowOff>335280</xdr:rowOff>
                  </to>
                </anchor>
              </controlPr>
            </control>
          </mc:Choice>
        </mc:AlternateContent>
        <mc:AlternateContent xmlns:mc="http://schemas.openxmlformats.org/markup-compatibility/2006">
          <mc:Choice Requires="x14">
            <control shapeId="47144" r:id="rId27" name="Check Box 40">
              <controlPr defaultSize="0" autoFill="0" autoLine="0" autoPict="0" altText="Checkbox">
                <anchor moveWithCells="1">
                  <from>
                    <xdr:col>4</xdr:col>
                    <xdr:colOff>99060</xdr:colOff>
                    <xdr:row>12</xdr:row>
                    <xdr:rowOff>175260</xdr:rowOff>
                  </from>
                  <to>
                    <xdr:col>5</xdr:col>
                    <xdr:colOff>7620</xdr:colOff>
                    <xdr:row>12</xdr:row>
                    <xdr:rowOff>342900</xdr:rowOff>
                  </to>
                </anchor>
              </controlPr>
            </control>
          </mc:Choice>
        </mc:AlternateContent>
        <mc:AlternateContent xmlns:mc="http://schemas.openxmlformats.org/markup-compatibility/2006">
          <mc:Choice Requires="x14">
            <control shapeId="47145" r:id="rId28" name="Check Box 41">
              <controlPr defaultSize="0" autoFill="0" autoLine="0" autoPict="0" altText="Checkbox">
                <anchor moveWithCells="1">
                  <from>
                    <xdr:col>5</xdr:col>
                    <xdr:colOff>99060</xdr:colOff>
                    <xdr:row>12</xdr:row>
                    <xdr:rowOff>175260</xdr:rowOff>
                  </from>
                  <to>
                    <xdr:col>6</xdr:col>
                    <xdr:colOff>0</xdr:colOff>
                    <xdr:row>12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Sheet2</vt:lpstr>
      <vt:lpstr>Sheet3</vt:lpstr>
      <vt:lpstr>Facility Information</vt:lpstr>
      <vt:lpstr>Scope of the plan</vt:lpstr>
      <vt:lpstr>Pollutant Input</vt:lpstr>
      <vt:lpstr>Pollutant Output</vt:lpstr>
      <vt:lpstr>Mass Balance</vt:lpstr>
      <vt:lpstr>Current Management Practices</vt:lpstr>
      <vt:lpstr>P2 Opportunities</vt:lpstr>
      <vt:lpstr>P2 Implementation Schedule</vt:lpstr>
      <vt:lpstr>Declaration</vt:lpstr>
      <vt:lpstr>Guidelines</vt:lpstr>
      <vt:lpstr>Sheet1</vt:lpstr>
      <vt:lpstr>NAICS</vt:lpstr>
      <vt:lpstr>'Current Management Practices'!Print_Area</vt:lpstr>
      <vt:lpstr>Declaration!Print_Area</vt:lpstr>
      <vt:lpstr>'Facility Information'!Print_Area</vt:lpstr>
      <vt:lpstr>Guidelines!Print_Area</vt:lpstr>
      <vt:lpstr>'Mass Balance'!Print_Area</vt:lpstr>
      <vt:lpstr>'P2 Implementation Schedule'!Print_Area</vt:lpstr>
      <vt:lpstr>'P2 Opportunities'!Print_Area</vt:lpstr>
      <vt:lpstr>'Pollutant Input'!Print_Area</vt:lpstr>
      <vt:lpstr>'Pollutant Output'!Print_Area</vt:lpstr>
      <vt:lpstr>'Scope of the plan'!Print_Area</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Pollution Prevention (P2) Plan</dc:title>
  <dc:creator>Vijay Ratnaparkhe</dc:creator>
  <cp:lastModifiedBy>Afiya Jilani</cp:lastModifiedBy>
  <cp:lastPrinted>2016-12-28T16:42:43Z</cp:lastPrinted>
  <dcterms:created xsi:type="dcterms:W3CDTF">2001-01-27T01:00:38Z</dcterms:created>
  <dcterms:modified xsi:type="dcterms:W3CDTF">2023-01-31T20:54:54Z</dcterms:modified>
</cp:coreProperties>
</file>