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PhilipSpencer\Desktop\Production\2020-CA-TOR-34873\"/>
    </mc:Choice>
  </mc:AlternateContent>
  <xr:revisionPtr revIDLastSave="0" documentId="13_ncr:1_{EFC52B94-6BC3-481A-9975-1FC462293989}" xr6:coauthVersionLast="47" xr6:coauthVersionMax="47" xr10:uidLastSave="{00000000-0000-0000-0000-000000000000}"/>
  <bookViews>
    <workbookView xWindow="28680" yWindow="-120" windowWidth="29040" windowHeight="15840" xr2:uid="{00000000-000D-0000-FFFF-FFFF00000000}"/>
  </bookViews>
  <sheets>
    <sheet name="Purchased Municipal Water" sheetId="6" r:id="rId1"/>
    <sheet name="Meter Readings" sheetId="5" state="hidden" r:id="rId2"/>
  </sheets>
  <definedNames>
    <definedName name="_xlnm.Print_Area" localSheetId="1">'Meter Readings'!$A$1:$J$48</definedName>
    <definedName name="_xlnm.Print_Area" localSheetId="0">'Purchased Municipal Water'!$A$1:$I$26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6" l="1"/>
  <c r="E15" i="6"/>
  <c r="E16" i="6"/>
  <c r="E17" i="6"/>
  <c r="E18" i="6"/>
  <c r="E19" i="6"/>
  <c r="E20" i="6"/>
  <c r="E21" i="6"/>
  <c r="E22" i="6"/>
  <c r="E23" i="6"/>
  <c r="E24" i="6"/>
  <c r="E13" i="6"/>
  <c r="B16" i="6"/>
  <c r="B17" i="6"/>
  <c r="B13" i="6"/>
  <c r="B19" i="6"/>
  <c r="B20" i="6"/>
  <c r="B24" i="6"/>
  <c r="B23" i="6"/>
  <c r="B22" i="6"/>
  <c r="B21" i="6"/>
  <c r="B18" i="6"/>
  <c r="B15" i="6"/>
  <c r="B14" i="6"/>
  <c r="J20" i="5"/>
  <c r="J16" i="5"/>
  <c r="J18" i="5"/>
  <c r="D13" i="5"/>
  <c r="A28" i="5"/>
  <c r="D28" i="5" s="1"/>
  <c r="F13" i="5"/>
  <c r="J26" i="5"/>
  <c r="J25" i="5"/>
  <c r="J24" i="5"/>
  <c r="J23" i="5"/>
  <c r="J22" i="5"/>
  <c r="J27" i="5" s="1"/>
  <c r="J21" i="5"/>
  <c r="J19" i="5"/>
  <c r="J17" i="5"/>
  <c r="J15" i="5"/>
  <c r="I13" i="5"/>
  <c r="B15" i="5"/>
  <c r="D15" i="5"/>
  <c r="G15" i="5"/>
  <c r="F15" i="5"/>
  <c r="F27" i="5" s="1"/>
  <c r="B16" i="5"/>
  <c r="B27" i="5" s="1"/>
  <c r="D16" i="5"/>
  <c r="G16" i="5"/>
  <c r="F16" i="5"/>
  <c r="B17" i="5"/>
  <c r="D17" i="5"/>
  <c r="G17" i="5" s="1"/>
  <c r="G27" i="5" s="1"/>
  <c r="F17" i="5"/>
  <c r="B18" i="5"/>
  <c r="D18" i="5"/>
  <c r="G18" i="5"/>
  <c r="F18" i="5"/>
  <c r="B19" i="5"/>
  <c r="D19" i="5"/>
  <c r="G19" i="5"/>
  <c r="F19" i="5"/>
  <c r="B20" i="5"/>
  <c r="D20" i="5"/>
  <c r="G20" i="5" s="1"/>
  <c r="F20" i="5"/>
  <c r="B21" i="5"/>
  <c r="D21" i="5"/>
  <c r="G21" i="5"/>
  <c r="F21" i="5"/>
  <c r="B22" i="5"/>
  <c r="D22" i="5"/>
  <c r="G22" i="5"/>
  <c r="F22" i="5"/>
  <c r="B23" i="5"/>
  <c r="D23" i="5"/>
  <c r="G23" i="5" s="1"/>
  <c r="F23" i="5"/>
  <c r="B24" i="5"/>
  <c r="D24" i="5"/>
  <c r="G24" i="5"/>
  <c r="F24" i="5"/>
  <c r="B25" i="5"/>
  <c r="D25" i="5"/>
  <c r="G25" i="5"/>
  <c r="F25" i="5"/>
  <c r="B26" i="5"/>
  <c r="D26" i="5"/>
  <c r="G26" i="5" s="1"/>
  <c r="F26" i="5"/>
  <c r="F28" i="5"/>
  <c r="B25" i="6" l="1"/>
  <c r="E25" i="6"/>
  <c r="J28" i="5"/>
  <c r="D27" i="5"/>
  <c r="G28" i="5"/>
  <c r="E26" i="6" l="1"/>
</calcChain>
</file>

<file path=xl/sharedStrings.xml><?xml version="1.0" encoding="utf-8"?>
<sst xmlns="http://schemas.openxmlformats.org/spreadsheetml/2006/main" count="53" uniqueCount="40">
  <si>
    <t>Sewer Surcharge Rebate Program</t>
  </si>
  <si>
    <t>Building Owner:</t>
  </si>
  <si>
    <t>City of Toronto Water</t>
  </si>
  <si>
    <t>Account No:</t>
  </si>
  <si>
    <t>Client No:</t>
  </si>
  <si>
    <t>Serial No:</t>
  </si>
  <si>
    <t>Building Address:</t>
  </si>
  <si>
    <t>Days</t>
  </si>
  <si>
    <t>City of Toronto
Water Purchased</t>
  </si>
  <si>
    <t>Make Up Water</t>
  </si>
  <si>
    <t>Blowdown Water</t>
  </si>
  <si>
    <t>Evaporation</t>
  </si>
  <si>
    <t>Meter Serial No:</t>
  </si>
  <si>
    <t>Large Dial Meter
Readings</t>
  </si>
  <si>
    <t>Consumption</t>
  </si>
  <si>
    <t>Meter
Readings</t>
  </si>
  <si>
    <t>Amount</t>
  </si>
  <si>
    <t>State Units</t>
  </si>
  <si>
    <t>Totals</t>
  </si>
  <si>
    <t>Monthly
Meter 
Reading 
Date
(mm/dd/yy)</t>
  </si>
  <si>
    <r>
      <t>m</t>
    </r>
    <r>
      <rPr>
        <b/>
        <vertAlign val="superscript"/>
        <sz val="10"/>
        <rFont val="Arial Narrow"/>
        <family val="2"/>
      </rPr>
      <t>3</t>
    </r>
  </si>
  <si>
    <t>All yellow areas must be filled in electronically and then printed.</t>
  </si>
  <si>
    <t>Small Dial Meter
Readings</t>
  </si>
  <si>
    <t>Licensed Professional Engineer (Stamp)</t>
  </si>
  <si>
    <t>Blowdown Method:</t>
  </si>
  <si>
    <t xml:space="preserve">
Readings</t>
  </si>
  <si>
    <t>Units</t>
  </si>
  <si>
    <t>Meter Readings Form (Single Boiler)</t>
  </si>
  <si>
    <t>Boiler Water Use</t>
  </si>
  <si>
    <t>Purchased Municipal Water</t>
  </si>
  <si>
    <t>Meter No:</t>
  </si>
  <si>
    <t xml:space="preserve">Large Dial Meter
Readings </t>
  </si>
  <si>
    <t>(m³)</t>
  </si>
  <si>
    <t>Toronto Water</t>
  </si>
  <si>
    <t>All highlighted fields must be filled in electronically.</t>
  </si>
  <si>
    <t>Professional Engineer (Stamp)</t>
  </si>
  <si>
    <t xml:space="preserve"> Building Owner:</t>
  </si>
  <si>
    <t xml:space="preserve"> Building Address:</t>
  </si>
  <si>
    <t>Prorated to 365 days:</t>
  </si>
  <si>
    <t>The column titles for this worksheet are in rows 2, and 8, on cells F2 and A8. The data spans cells A3 through G6, and A9 through E26. The cells for data entry span B4, B6 through F6, A12 through A24, and C12 through D24.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</si>
</sst>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d/yy"/>
    <numFmt numFmtId="165" formatCode="mmm\ d\,\ yyyy"/>
    <numFmt numFmtId="166" formatCode="#,##0&quot; m3&quot;"/>
    <numFmt numFmtId="167" formatCode="#,##0&quot; m³&quot;"/>
  </numFmts>
  <fonts count="18" x14ac:knownFonts="1">
    <font>
      <sz val="10"/>
      <name val="Arial"/>
    </font>
    <font>
      <sz val="10"/>
      <name val="Arial"/>
      <family val="2"/>
    </font>
    <font>
      <sz val="11"/>
      <name val="Arial Narrow"/>
      <family val="2"/>
    </font>
    <font>
      <sz val="16"/>
      <name val="Arial Narrow"/>
      <family val="2"/>
    </font>
    <font>
      <b/>
      <i/>
      <sz val="11"/>
      <name val="Arial Narrow"/>
      <family val="2"/>
    </font>
    <font>
      <b/>
      <i/>
      <sz val="10"/>
      <name val="Arial Narrow"/>
      <family val="2"/>
    </font>
    <font>
      <sz val="10"/>
      <name val="Arial Narrow"/>
      <family val="2"/>
    </font>
    <font>
      <b/>
      <sz val="11"/>
      <name val="Arial Narrow"/>
      <family val="2"/>
    </font>
    <font>
      <b/>
      <sz val="14"/>
      <name val="Arial"/>
      <family val="2"/>
    </font>
    <font>
      <b/>
      <sz val="12"/>
      <name val="Arial"/>
      <family val="2"/>
    </font>
    <font>
      <b/>
      <sz val="10"/>
      <name val="Arial Narrow"/>
      <family val="2"/>
    </font>
    <font>
      <b/>
      <vertAlign val="superscript"/>
      <sz val="10"/>
      <name val="Arial Narrow"/>
      <family val="2"/>
    </font>
    <font>
      <b/>
      <sz val="12"/>
      <name val="Arial Narrow"/>
      <family val="2"/>
    </font>
    <font>
      <sz val="12"/>
      <name val="Arial Narrow"/>
      <family val="2"/>
    </font>
    <font>
      <sz val="8"/>
      <name val="Arial Narrow"/>
      <family val="2"/>
    </font>
    <font>
      <b/>
      <sz val="16"/>
      <name val="Arial Narrow"/>
      <family val="2"/>
    </font>
    <font>
      <sz val="9"/>
      <name val="Arial"/>
      <family val="2"/>
    </font>
    <font>
      <sz val="1"/>
      <color theme="0"/>
      <name val="Calibri"/>
      <family val="2"/>
    </font>
  </fonts>
  <fills count="6">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66"/>
        <bgColor indexed="64"/>
      </patternFill>
    </fill>
  </fills>
  <borders count="107">
    <border>
      <left/>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right/>
      <top style="hair">
        <color indexed="64"/>
      </top>
      <bottom style="hair">
        <color indexed="64"/>
      </bottom>
      <diagonal/>
    </border>
    <border>
      <left/>
      <right style="hair">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medium">
        <color indexed="64"/>
      </left>
      <right style="thin">
        <color indexed="64"/>
      </right>
      <top style="medium">
        <color indexed="64"/>
      </top>
      <bottom style="medium">
        <color indexed="64"/>
      </bottom>
      <diagonal style="thin">
        <color indexed="64"/>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style="thin">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s>
  <cellStyleXfs count="3">
    <xf numFmtId="0" fontId="0" fillId="0" borderId="0"/>
    <xf numFmtId="0" fontId="1" fillId="0" borderId="0"/>
    <xf numFmtId="0" fontId="1" fillId="0" borderId="0"/>
  </cellStyleXfs>
  <cellXfs count="187">
    <xf numFmtId="0" fontId="0" fillId="0" borderId="0" xfId="0"/>
    <xf numFmtId="164" fontId="2" fillId="0" borderId="0" xfId="0" applyNumberFormat="1" applyFont="1" applyAlignment="1">
      <alignment horizontal="left" vertical="center"/>
    </xf>
    <xf numFmtId="0" fontId="2"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vertical="center"/>
    </xf>
    <xf numFmtId="0" fontId="6" fillId="0" borderId="3" xfId="0" applyFont="1" applyBorder="1" applyAlignment="1">
      <alignment horizontal="right" vertical="center" wrapText="1"/>
    </xf>
    <xf numFmtId="0" fontId="9" fillId="0" borderId="0" xfId="0" applyFont="1" applyAlignment="1">
      <alignment vertical="center"/>
    </xf>
    <xf numFmtId="3" fontId="2" fillId="0" borderId="0" xfId="0" applyNumberFormat="1" applyFont="1" applyAlignment="1">
      <alignment horizontal="center" vertical="center"/>
    </xf>
    <xf numFmtId="165" fontId="6" fillId="2" borderId="4" xfId="0" applyNumberFormat="1" applyFont="1" applyFill="1" applyBorder="1" applyAlignment="1" applyProtection="1">
      <alignment horizontal="left" vertical="center" indent="1"/>
      <protection locked="0"/>
    </xf>
    <xf numFmtId="165" fontId="6" fillId="2" borderId="5" xfId="0" applyNumberFormat="1" applyFont="1" applyFill="1" applyBorder="1" applyAlignment="1" applyProtection="1">
      <alignment horizontal="left" vertical="center" indent="1"/>
      <protection locked="0"/>
    </xf>
    <xf numFmtId="165" fontId="6" fillId="2" borderId="6" xfId="0" applyNumberFormat="1" applyFont="1" applyFill="1" applyBorder="1" applyAlignment="1" applyProtection="1">
      <alignment horizontal="left" vertical="center" indent="1"/>
      <protection locked="0"/>
    </xf>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3" fontId="6" fillId="3" borderId="9" xfId="0" applyNumberFormat="1" applyFont="1" applyFill="1" applyBorder="1" applyAlignment="1">
      <alignment horizontal="center" vertical="center" wrapText="1"/>
    </xf>
    <xf numFmtId="3" fontId="6" fillId="0" borderId="10"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1" fontId="10" fillId="2" borderId="13" xfId="0" applyNumberFormat="1" applyFont="1" applyFill="1" applyBorder="1" applyAlignment="1" applyProtection="1">
      <alignment horizontal="center" vertical="center" wrapText="1"/>
      <protection locked="0"/>
    </xf>
    <xf numFmtId="0" fontId="10"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16" xfId="0" applyFont="1" applyBorder="1" applyAlignment="1">
      <alignment horizontal="center" vertical="center" wrapText="1"/>
    </xf>
    <xf numFmtId="3" fontId="6" fillId="2" borderId="17" xfId="0" applyNumberFormat="1" applyFont="1" applyFill="1" applyBorder="1" applyAlignment="1" applyProtection="1">
      <alignment horizontal="center" vertical="center" wrapText="1"/>
      <protection locked="0"/>
    </xf>
    <xf numFmtId="3" fontId="6" fillId="3" borderId="18" xfId="0" applyNumberFormat="1" applyFont="1" applyFill="1" applyBorder="1" applyAlignment="1">
      <alignment horizontal="center" vertical="center" wrapText="1"/>
    </xf>
    <xf numFmtId="3" fontId="6" fillId="2" borderId="19" xfId="0" applyNumberFormat="1" applyFont="1" applyFill="1" applyBorder="1" applyAlignment="1" applyProtection="1">
      <alignment horizontal="center" vertical="center" wrapText="1"/>
      <protection locked="0"/>
    </xf>
    <xf numFmtId="3" fontId="6" fillId="3" borderId="20" xfId="0" applyNumberFormat="1" applyFont="1" applyFill="1" applyBorder="1" applyAlignment="1">
      <alignment horizontal="center" vertical="center" wrapText="1"/>
    </xf>
    <xf numFmtId="3" fontId="6" fillId="2" borderId="21" xfId="0" applyNumberFormat="1" applyFont="1" applyFill="1" applyBorder="1" applyAlignment="1" applyProtection="1">
      <alignment horizontal="center" vertical="center"/>
      <protection locked="0"/>
    </xf>
    <xf numFmtId="3" fontId="6" fillId="0" borderId="22" xfId="0" applyNumberFormat="1" applyFont="1" applyBorder="1" applyAlignment="1">
      <alignment horizontal="center" vertical="center"/>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6" fillId="0" borderId="25" xfId="0" applyNumberFormat="1" applyFont="1" applyBorder="1" applyAlignment="1">
      <alignment horizontal="center" vertical="center"/>
    </xf>
    <xf numFmtId="3" fontId="6" fillId="2" borderId="26" xfId="0" applyNumberFormat="1" applyFont="1" applyFill="1" applyBorder="1" applyAlignment="1" applyProtection="1">
      <alignment horizontal="center" vertical="center"/>
      <protection locked="0"/>
    </xf>
    <xf numFmtId="3" fontId="6" fillId="3" borderId="27" xfId="0" applyNumberFormat="1" applyFont="1" applyFill="1" applyBorder="1" applyAlignment="1">
      <alignment horizontal="center" vertical="center" wrapText="1"/>
    </xf>
    <xf numFmtId="3" fontId="10" fillId="0" borderId="28" xfId="0" applyNumberFormat="1" applyFont="1" applyBorder="1" applyAlignment="1">
      <alignment horizontal="center" vertical="center"/>
    </xf>
    <xf numFmtId="3" fontId="6" fillId="3" borderId="29" xfId="0" applyNumberFormat="1" applyFont="1" applyFill="1" applyBorder="1" applyAlignment="1">
      <alignment horizontal="center" vertical="center" wrapText="1"/>
    </xf>
    <xf numFmtId="3" fontId="10" fillId="0" borderId="30" xfId="0" applyNumberFormat="1" applyFont="1" applyBorder="1" applyAlignment="1">
      <alignment horizontal="center" vertical="center"/>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3" fontId="6" fillId="2" borderId="33" xfId="0" applyNumberFormat="1" applyFont="1" applyFill="1" applyBorder="1" applyAlignment="1" applyProtection="1">
      <alignment horizontal="center" vertical="center"/>
      <protection locked="0"/>
    </xf>
    <xf numFmtId="3" fontId="6" fillId="2" borderId="34" xfId="0" applyNumberFormat="1" applyFont="1" applyFill="1" applyBorder="1" applyAlignment="1" applyProtection="1">
      <alignment horizontal="center" vertical="center"/>
      <protection locked="0"/>
    </xf>
    <xf numFmtId="3" fontId="6" fillId="3" borderId="35" xfId="0" applyNumberFormat="1" applyFont="1" applyFill="1" applyBorder="1" applyAlignment="1">
      <alignment horizontal="center" vertical="center"/>
    </xf>
    <xf numFmtId="3" fontId="6" fillId="2" borderId="36" xfId="0" applyNumberFormat="1" applyFont="1" applyFill="1" applyBorder="1" applyAlignment="1" applyProtection="1">
      <alignment horizontal="center" vertical="center"/>
      <protection locked="0"/>
    </xf>
    <xf numFmtId="0" fontId="10" fillId="0" borderId="37" xfId="0" applyFont="1" applyBorder="1" applyAlignment="1">
      <alignment horizontal="center" vertical="center"/>
    </xf>
    <xf numFmtId="3" fontId="13" fillId="0" borderId="0" xfId="0" applyNumberFormat="1" applyFont="1" applyAlignment="1">
      <alignment horizontal="center" vertical="center"/>
    </xf>
    <xf numFmtId="3" fontId="12" fillId="0" borderId="0" xfId="0" applyNumberFormat="1" applyFont="1" applyAlignment="1">
      <alignment horizontal="center" vertical="center"/>
    </xf>
    <xf numFmtId="0" fontId="2" fillId="2" borderId="31"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10" fillId="3" borderId="38" xfId="0" applyFont="1" applyFill="1" applyBorder="1" applyAlignment="1">
      <alignment horizontal="center" vertical="center"/>
    </xf>
    <xf numFmtId="3" fontId="10" fillId="0" borderId="39" xfId="0" applyNumberFormat="1" applyFont="1" applyBorder="1" applyAlignment="1">
      <alignment horizontal="center" vertical="center"/>
    </xf>
    <xf numFmtId="3" fontId="6" fillId="2" borderId="40" xfId="0" applyNumberFormat="1" applyFont="1" applyFill="1" applyBorder="1" applyAlignment="1" applyProtection="1">
      <alignment horizontal="center" vertical="center"/>
      <protection locked="0"/>
    </xf>
    <xf numFmtId="49" fontId="5" fillId="0" borderId="41" xfId="0" applyNumberFormat="1" applyFont="1" applyBorder="1" applyAlignment="1">
      <alignment horizontal="right" vertical="center"/>
    </xf>
    <xf numFmtId="0" fontId="6" fillId="0" borderId="42" xfId="0" applyFont="1" applyBorder="1" applyAlignment="1">
      <alignment horizontal="center" vertical="center"/>
    </xf>
    <xf numFmtId="0" fontId="2" fillId="2" borderId="43" xfId="0" applyFont="1" applyFill="1" applyBorder="1" applyAlignment="1" applyProtection="1">
      <alignment horizontal="center" vertical="center"/>
      <protection locked="0"/>
    </xf>
    <xf numFmtId="0" fontId="10" fillId="2" borderId="44" xfId="2" applyFont="1" applyFill="1" applyBorder="1" applyAlignment="1" applyProtection="1">
      <alignment horizontal="center" vertical="center" wrapText="1"/>
      <protection locked="0"/>
    </xf>
    <xf numFmtId="3" fontId="6" fillId="0" borderId="45" xfId="2" applyNumberFormat="1" applyFont="1" applyBorder="1" applyAlignment="1">
      <alignment horizontal="center" vertical="center"/>
    </xf>
    <xf numFmtId="0" fontId="10" fillId="2" borderId="43" xfId="2" applyFont="1" applyFill="1" applyBorder="1" applyAlignment="1" applyProtection="1">
      <alignment horizontal="center" vertical="center" wrapText="1"/>
      <protection locked="0"/>
    </xf>
    <xf numFmtId="3" fontId="6" fillId="0" borderId="46" xfId="2" applyNumberFormat="1" applyFont="1" applyBorder="1" applyAlignment="1">
      <alignment horizontal="center" vertical="center"/>
    </xf>
    <xf numFmtId="166" fontId="12" fillId="0" borderId="0" xfId="2" applyNumberFormat="1" applyFont="1" applyAlignment="1">
      <alignment horizontal="center" vertical="center"/>
    </xf>
    <xf numFmtId="49" fontId="9" fillId="0" borderId="0" xfId="1" applyNumberFormat="1" applyFont="1" applyAlignment="1">
      <alignment vertical="top" wrapText="1"/>
    </xf>
    <xf numFmtId="0" fontId="12" fillId="0" borderId="47" xfId="0" applyFont="1" applyBorder="1" applyAlignment="1">
      <alignment vertical="center"/>
    </xf>
    <xf numFmtId="164" fontId="12" fillId="0" borderId="47" xfId="2" applyNumberFormat="1" applyFont="1" applyBorder="1" applyAlignment="1">
      <alignment vertical="center"/>
    </xf>
    <xf numFmtId="0" fontId="6" fillId="0" borderId="48" xfId="1" applyFont="1" applyBorder="1" applyAlignment="1">
      <alignment horizontal="right" vertical="center" wrapText="1"/>
    </xf>
    <xf numFmtId="1" fontId="10" fillId="2" borderId="13" xfId="1" applyNumberFormat="1" applyFont="1" applyFill="1" applyBorder="1" applyAlignment="1" applyProtection="1">
      <alignment horizontal="center" vertical="center" wrapText="1"/>
      <protection locked="0"/>
    </xf>
    <xf numFmtId="0" fontId="10" fillId="0" borderId="42" xfId="1" applyFont="1" applyBorder="1" applyAlignment="1">
      <alignment horizontal="center" vertical="center" wrapText="1"/>
    </xf>
    <xf numFmtId="0" fontId="6" fillId="0" borderId="49" xfId="1" applyFont="1" applyBorder="1" applyAlignment="1">
      <alignment horizontal="center" vertical="center" wrapText="1"/>
    </xf>
    <xf numFmtId="3" fontId="6" fillId="0" borderId="50" xfId="2" applyNumberFormat="1" applyFont="1" applyBorder="1" applyAlignment="1">
      <alignment horizontal="center" vertical="center"/>
    </xf>
    <xf numFmtId="0" fontId="6" fillId="0" borderId="51" xfId="0" applyFont="1" applyBorder="1" applyAlignment="1">
      <alignment horizontal="center" vertical="center"/>
    </xf>
    <xf numFmtId="0" fontId="12" fillId="0" borderId="0" xfId="0" applyFont="1" applyAlignment="1">
      <alignment vertical="center"/>
    </xf>
    <xf numFmtId="3" fontId="6" fillId="0" borderId="50" xfId="0" applyNumberFormat="1" applyFont="1" applyBorder="1" applyAlignment="1">
      <alignment horizontal="center" vertical="center"/>
    </xf>
    <xf numFmtId="0" fontId="6" fillId="0" borderId="52" xfId="0" applyFont="1" applyBorder="1" applyAlignment="1">
      <alignment horizontal="center" vertical="center"/>
    </xf>
    <xf numFmtId="49" fontId="16" fillId="0" borderId="0" xfId="1" applyNumberFormat="1" applyFont="1" applyAlignment="1">
      <alignment vertical="top" wrapText="1"/>
    </xf>
    <xf numFmtId="3" fontId="6" fillId="0" borderId="53" xfId="0" applyNumberFormat="1" applyFont="1" applyBorder="1" applyAlignment="1">
      <alignment horizontal="center" vertical="center"/>
    </xf>
    <xf numFmtId="0" fontId="10" fillId="0" borderId="54" xfId="0" applyFont="1" applyBorder="1" applyAlignment="1">
      <alignment horizontal="center" vertical="center"/>
    </xf>
    <xf numFmtId="3" fontId="10" fillId="0" borderId="55" xfId="0" applyNumberFormat="1" applyFont="1" applyBorder="1" applyAlignment="1">
      <alignment horizontal="center" vertical="center"/>
    </xf>
    <xf numFmtId="49" fontId="5" fillId="0" borderId="7" xfId="0" applyNumberFormat="1" applyFont="1" applyBorder="1" applyAlignment="1">
      <alignment horizontal="left" vertical="center"/>
    </xf>
    <xf numFmtId="3" fontId="6" fillId="4" borderId="56" xfId="0" applyNumberFormat="1" applyFont="1" applyFill="1" applyBorder="1" applyAlignment="1">
      <alignment horizontal="center" vertical="center" wrapText="1"/>
    </xf>
    <xf numFmtId="0" fontId="10" fillId="4" borderId="57" xfId="0" applyFont="1" applyFill="1" applyBorder="1" applyAlignment="1">
      <alignment horizontal="center" vertical="center"/>
    </xf>
    <xf numFmtId="3" fontId="6" fillId="4" borderId="58" xfId="0" applyNumberFormat="1" applyFont="1" applyFill="1" applyBorder="1" applyAlignment="1">
      <alignment horizontal="center" vertical="center" wrapText="1"/>
    </xf>
    <xf numFmtId="3" fontId="6" fillId="4" borderId="58" xfId="0" applyNumberFormat="1" applyFont="1" applyFill="1" applyBorder="1" applyAlignment="1">
      <alignment horizontal="center" vertical="center"/>
    </xf>
    <xf numFmtId="49" fontId="6" fillId="5" borderId="59" xfId="0" applyNumberFormat="1" applyFont="1" applyFill="1" applyBorder="1" applyAlignment="1" applyProtection="1">
      <alignment vertical="center" wrapText="1"/>
      <protection locked="0"/>
    </xf>
    <xf numFmtId="0" fontId="6" fillId="5" borderId="59" xfId="0" applyFont="1" applyFill="1" applyBorder="1" applyAlignment="1" applyProtection="1">
      <alignment horizontal="center" vertical="center"/>
      <protection locked="0"/>
    </xf>
    <xf numFmtId="0" fontId="6" fillId="5" borderId="60" xfId="0" applyFont="1" applyFill="1" applyBorder="1" applyAlignment="1" applyProtection="1">
      <alignment horizontal="center" vertical="center"/>
      <protection locked="0"/>
    </xf>
    <xf numFmtId="165" fontId="6" fillId="5" borderId="61" xfId="0" applyNumberFormat="1" applyFont="1" applyFill="1" applyBorder="1" applyAlignment="1" applyProtection="1">
      <alignment horizontal="left" vertical="center" indent="1"/>
      <protection locked="0"/>
    </xf>
    <xf numFmtId="3" fontId="6" fillId="5" borderId="62" xfId="0" applyNumberFormat="1" applyFont="1" applyFill="1" applyBorder="1" applyAlignment="1" applyProtection="1">
      <alignment horizontal="center" vertical="center"/>
      <protection locked="0"/>
    </xf>
    <xf numFmtId="3" fontId="6" fillId="5" borderId="51" xfId="0" applyNumberFormat="1" applyFont="1" applyFill="1" applyBorder="1" applyAlignment="1" applyProtection="1">
      <alignment horizontal="center" vertical="center"/>
      <protection locked="0"/>
    </xf>
    <xf numFmtId="3" fontId="6" fillId="5" borderId="63" xfId="0" applyNumberFormat="1" applyFont="1" applyFill="1" applyBorder="1" applyAlignment="1" applyProtection="1">
      <alignment horizontal="center" vertical="center"/>
      <protection locked="0"/>
    </xf>
    <xf numFmtId="3" fontId="6" fillId="5" borderId="64" xfId="0" applyNumberFormat="1" applyFont="1" applyFill="1" applyBorder="1" applyAlignment="1" applyProtection="1">
      <alignment horizontal="center" vertical="center"/>
      <protection locked="0"/>
    </xf>
    <xf numFmtId="49" fontId="9" fillId="0" borderId="0" xfId="1" applyNumberFormat="1" applyFont="1" applyAlignment="1">
      <alignment vertical="top"/>
    </xf>
    <xf numFmtId="0" fontId="10" fillId="0" borderId="7" xfId="2" applyFont="1" applyBorder="1" applyAlignment="1">
      <alignment horizontal="center" vertical="center" wrapText="1"/>
    </xf>
    <xf numFmtId="0" fontId="10" fillId="0" borderId="59" xfId="2" applyFont="1" applyBorder="1" applyAlignment="1">
      <alignment horizontal="center" vertical="center" wrapText="1"/>
    </xf>
    <xf numFmtId="0" fontId="10" fillId="0" borderId="12" xfId="2" applyFont="1" applyBorder="1" applyAlignment="1">
      <alignment horizontal="center" vertical="center" wrapText="1"/>
    </xf>
    <xf numFmtId="0" fontId="10" fillId="0" borderId="47" xfId="0" applyFont="1" applyBorder="1" applyAlignment="1">
      <alignment horizontal="center" vertical="center" wrapText="1"/>
    </xf>
    <xf numFmtId="167" fontId="10" fillId="0" borderId="47" xfId="2" applyNumberFormat="1" applyFont="1" applyBorder="1" applyAlignment="1">
      <alignment horizontal="center" vertical="center"/>
    </xf>
    <xf numFmtId="3" fontId="6" fillId="5" borderId="65" xfId="0" applyNumberFormat="1" applyFont="1" applyFill="1" applyBorder="1" applyAlignment="1" applyProtection="1">
      <alignment horizontal="center" vertical="center" wrapText="1"/>
      <protection locked="0"/>
    </xf>
    <xf numFmtId="3" fontId="6" fillId="5" borderId="66" xfId="0" applyNumberFormat="1" applyFont="1" applyFill="1" applyBorder="1" applyAlignment="1" applyProtection="1">
      <alignment horizontal="center" vertical="center" wrapText="1"/>
      <protection locked="0"/>
    </xf>
    <xf numFmtId="3" fontId="6" fillId="5" borderId="67" xfId="0" applyNumberFormat="1" applyFont="1" applyFill="1" applyBorder="1" applyAlignment="1" applyProtection="1">
      <alignment horizontal="center" vertical="center"/>
      <protection locked="0"/>
    </xf>
    <xf numFmtId="0" fontId="6" fillId="0" borderId="71" xfId="0" applyFont="1" applyBorder="1" applyAlignment="1">
      <alignment horizontal="center" vertical="top"/>
    </xf>
    <xf numFmtId="0" fontId="6" fillId="0" borderId="47" xfId="0" applyFont="1" applyBorder="1" applyAlignment="1">
      <alignment horizontal="center" vertical="top"/>
    </xf>
    <xf numFmtId="0" fontId="6" fillId="0" borderId="72" xfId="0" applyFont="1" applyBorder="1" applyAlignment="1">
      <alignment horizontal="center" vertical="top"/>
    </xf>
    <xf numFmtId="0" fontId="6" fillId="0" borderId="73" xfId="0" applyFont="1" applyBorder="1" applyAlignment="1">
      <alignment horizontal="center" vertical="top"/>
    </xf>
    <xf numFmtId="0" fontId="6" fillId="0" borderId="0" xfId="0" applyFont="1" applyAlignment="1">
      <alignment horizontal="center" vertical="top"/>
    </xf>
    <xf numFmtId="0" fontId="6" fillId="0" borderId="74" xfId="0" applyFont="1" applyBorder="1" applyAlignment="1">
      <alignment horizontal="center" vertical="top"/>
    </xf>
    <xf numFmtId="0" fontId="6" fillId="0" borderId="75" xfId="0" applyFont="1" applyBorder="1" applyAlignment="1">
      <alignment horizontal="center" vertical="top"/>
    </xf>
    <xf numFmtId="0" fontId="6" fillId="0" borderId="76" xfId="0" applyFont="1" applyBorder="1" applyAlignment="1">
      <alignment horizontal="center" vertical="top"/>
    </xf>
    <xf numFmtId="0" fontId="6" fillId="0" borderId="77" xfId="0" applyFont="1" applyBorder="1" applyAlignment="1">
      <alignment horizontal="center" vertical="top"/>
    </xf>
    <xf numFmtId="3" fontId="15" fillId="0" borderId="0" xfId="0" applyNumberFormat="1" applyFont="1" applyAlignment="1">
      <alignment horizontal="right" vertical="center" wrapText="1"/>
    </xf>
    <xf numFmtId="0" fontId="10" fillId="0" borderId="68"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78" xfId="0" applyFont="1" applyBorder="1" applyAlignment="1">
      <alignment horizontal="center" vertical="center"/>
    </xf>
    <xf numFmtId="0" fontId="10" fillId="0" borderId="50" xfId="0" applyFont="1" applyBorder="1" applyAlignment="1">
      <alignment horizontal="center" vertical="center"/>
    </xf>
    <xf numFmtId="0" fontId="10" fillId="0" borderId="69"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66" xfId="0" applyFont="1" applyBorder="1" applyAlignment="1">
      <alignment horizontal="center" vertical="center"/>
    </xf>
    <xf numFmtId="0" fontId="10" fillId="0" borderId="79" xfId="0" applyFont="1" applyBorder="1" applyAlignment="1">
      <alignment horizontal="center" vertical="center"/>
    </xf>
    <xf numFmtId="49" fontId="6" fillId="5" borderId="73" xfId="0" applyNumberFormat="1" applyFont="1" applyFill="1" applyBorder="1" applyAlignment="1" applyProtection="1">
      <alignment horizontal="center" vertical="center" wrapText="1"/>
      <protection locked="0"/>
    </xf>
    <xf numFmtId="49" fontId="6" fillId="5" borderId="80" xfId="0" applyNumberFormat="1" applyFont="1" applyFill="1" applyBorder="1" applyAlignment="1" applyProtection="1">
      <alignment horizontal="center" vertical="center" wrapText="1"/>
      <protection locked="0"/>
    </xf>
    <xf numFmtId="49" fontId="6" fillId="5" borderId="79" xfId="0" applyNumberFormat="1" applyFont="1" applyFill="1" applyBorder="1" applyAlignment="1" applyProtection="1">
      <alignment horizontal="center" vertical="center" wrapText="1"/>
      <protection locked="0"/>
    </xf>
    <xf numFmtId="49" fontId="6" fillId="5" borderId="65" xfId="0" applyNumberFormat="1" applyFont="1" applyFill="1" applyBorder="1" applyAlignment="1" applyProtection="1">
      <alignment horizontal="center" vertical="center" wrapText="1"/>
      <protection locked="0"/>
    </xf>
    <xf numFmtId="49" fontId="6" fillId="5" borderId="60" xfId="0" applyNumberFormat="1" applyFont="1" applyFill="1" applyBorder="1" applyAlignment="1" applyProtection="1">
      <alignment horizontal="center" vertical="center" wrapText="1"/>
      <protection locked="0"/>
    </xf>
    <xf numFmtId="49" fontId="6" fillId="5" borderId="81" xfId="0" applyNumberFormat="1" applyFont="1" applyFill="1" applyBorder="1" applyAlignment="1" applyProtection="1">
      <alignment horizontal="center" vertical="center" wrapText="1"/>
      <protection locked="0"/>
    </xf>
    <xf numFmtId="49" fontId="5" fillId="0" borderId="61" xfId="0" applyNumberFormat="1" applyFont="1" applyBorder="1" applyAlignment="1">
      <alignment horizontal="left" vertical="center"/>
    </xf>
    <xf numFmtId="49" fontId="5" fillId="0" borderId="62" xfId="0" applyNumberFormat="1" applyFont="1" applyBorder="1" applyAlignment="1">
      <alignment horizontal="left" vertical="center"/>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8" xfId="0" applyFont="1" applyBorder="1" applyAlignment="1">
      <alignment horizontal="center" vertical="center" wrapText="1"/>
    </xf>
    <xf numFmtId="164" fontId="5" fillId="0" borderId="68" xfId="0" applyNumberFormat="1" applyFont="1" applyBorder="1" applyAlignment="1">
      <alignment horizontal="center" vertical="center"/>
    </xf>
    <xf numFmtId="164" fontId="5" fillId="0" borderId="69" xfId="0" applyNumberFormat="1" applyFont="1" applyBorder="1" applyAlignment="1">
      <alignment horizontal="center" vertical="center"/>
    </xf>
    <xf numFmtId="164" fontId="5" fillId="0" borderId="70" xfId="0" applyNumberFormat="1" applyFont="1" applyBorder="1" applyAlignment="1">
      <alignment horizontal="center" vertical="center"/>
    </xf>
    <xf numFmtId="164" fontId="2" fillId="0" borderId="0" xfId="0" applyNumberFormat="1" applyFont="1" applyAlignment="1">
      <alignment horizontal="center" vertical="center"/>
    </xf>
    <xf numFmtId="3" fontId="3" fillId="0" borderId="84" xfId="0" applyNumberFormat="1" applyFont="1" applyBorder="1" applyAlignment="1">
      <alignment horizontal="left" vertical="center" wrapText="1"/>
    </xf>
    <xf numFmtId="49" fontId="5" fillId="0" borderId="85" xfId="0" applyNumberFormat="1" applyFont="1" applyBorder="1" applyAlignment="1">
      <alignment horizontal="right" vertical="center"/>
    </xf>
    <xf numFmtId="49" fontId="5" fillId="0" borderId="86" xfId="0" applyNumberFormat="1" applyFont="1" applyBorder="1" applyAlignment="1">
      <alignment horizontal="right" vertical="center"/>
    </xf>
    <xf numFmtId="0" fontId="10" fillId="0" borderId="37" xfId="0" applyFont="1" applyBorder="1" applyAlignment="1">
      <alignment horizontal="center" vertical="center" wrapText="1"/>
    </xf>
    <xf numFmtId="0" fontId="10" fillId="0" borderId="87" xfId="0" applyFont="1" applyBorder="1" applyAlignment="1">
      <alignment horizontal="center" vertical="center"/>
    </xf>
    <xf numFmtId="0" fontId="10" fillId="0" borderId="88" xfId="0" applyFont="1" applyBorder="1" applyAlignment="1">
      <alignment horizontal="center" vertical="center"/>
    </xf>
    <xf numFmtId="49" fontId="13" fillId="2" borderId="89" xfId="0" applyNumberFormat="1" applyFont="1" applyFill="1" applyBorder="1" applyAlignment="1" applyProtection="1">
      <alignment horizontal="left" vertical="center" wrapText="1" indent="1"/>
      <protection locked="0"/>
    </xf>
    <xf numFmtId="49" fontId="13" fillId="2" borderId="90" xfId="0" applyNumberFormat="1" applyFont="1" applyFill="1" applyBorder="1" applyAlignment="1" applyProtection="1">
      <alignment horizontal="left" vertical="center" wrapText="1" indent="1"/>
      <protection locked="0"/>
    </xf>
    <xf numFmtId="49" fontId="13" fillId="2" borderId="91" xfId="0" applyNumberFormat="1" applyFont="1" applyFill="1" applyBorder="1" applyAlignment="1" applyProtection="1">
      <alignment horizontal="left" vertical="center" wrapText="1" indent="1"/>
      <protection locked="0"/>
    </xf>
    <xf numFmtId="49" fontId="13" fillId="2" borderId="92" xfId="0" applyNumberFormat="1" applyFont="1" applyFill="1" applyBorder="1" applyAlignment="1" applyProtection="1">
      <alignment horizontal="left" vertical="center" wrapText="1" indent="1"/>
      <protection locked="0"/>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3" fontId="3" fillId="0" borderId="84" xfId="0" applyNumberFormat="1" applyFont="1" applyBorder="1" applyAlignment="1">
      <alignment horizontal="right" vertical="center" wrapText="1"/>
    </xf>
    <xf numFmtId="0" fontId="10" fillId="0" borderId="72"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1" applyFont="1" applyBorder="1" applyAlignment="1">
      <alignment horizontal="center" vertical="center" wrapText="1"/>
    </xf>
    <xf numFmtId="0" fontId="10" fillId="0" borderId="102" xfId="1" applyFont="1" applyBorder="1" applyAlignment="1">
      <alignment horizontal="center" vertical="center" wrapText="1"/>
    </xf>
    <xf numFmtId="164" fontId="2" fillId="0" borderId="0" xfId="0" applyNumberFormat="1" applyFont="1" applyAlignment="1">
      <alignment horizontal="left" vertical="center"/>
    </xf>
    <xf numFmtId="0" fontId="14" fillId="0" borderId="101" xfId="0" applyFont="1" applyBorder="1" applyAlignment="1">
      <alignment horizontal="center" vertical="top"/>
    </xf>
    <xf numFmtId="0" fontId="2" fillId="0" borderId="90" xfId="0" applyFont="1" applyBorder="1" applyAlignment="1">
      <alignment horizontal="center" vertical="top"/>
    </xf>
    <xf numFmtId="0" fontId="2" fillId="0" borderId="73" xfId="0" applyFont="1" applyBorder="1" applyAlignment="1">
      <alignment horizontal="center" vertical="top"/>
    </xf>
    <xf numFmtId="0" fontId="2" fillId="0" borderId="80" xfId="0" applyFont="1" applyBorder="1" applyAlignment="1">
      <alignment horizontal="center" vertical="top"/>
    </xf>
    <xf numFmtId="0" fontId="2" fillId="0" borderId="79" xfId="0" applyFont="1" applyBorder="1" applyAlignment="1">
      <alignment horizontal="center" vertical="top"/>
    </xf>
    <xf numFmtId="0" fontId="2" fillId="0" borderId="65" xfId="0" applyFont="1" applyBorder="1" applyAlignment="1">
      <alignment horizontal="center" vertical="top"/>
    </xf>
    <xf numFmtId="0" fontId="10" fillId="0" borderId="1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02" xfId="0" applyFont="1" applyBorder="1" applyAlignment="1">
      <alignment horizontal="center" vertical="center" wrapText="1"/>
    </xf>
    <xf numFmtId="164" fontId="4" fillId="0" borderId="0" xfId="0" applyNumberFormat="1" applyFont="1" applyAlignment="1">
      <alignment horizontal="center" vertical="center"/>
    </xf>
    <xf numFmtId="164" fontId="4" fillId="0" borderId="101" xfId="0" applyNumberFormat="1" applyFont="1" applyBorder="1" applyAlignment="1">
      <alignment horizontal="center" vertical="center"/>
    </xf>
    <xf numFmtId="164" fontId="4" fillId="0" borderId="89" xfId="0" applyNumberFormat="1" applyFont="1" applyBorder="1" applyAlignment="1">
      <alignment horizontal="center" vertical="center"/>
    </xf>
    <xf numFmtId="164" fontId="4" fillId="0" borderId="90" xfId="0" applyNumberFormat="1" applyFont="1" applyBorder="1" applyAlignment="1">
      <alignment horizontal="center" vertical="center"/>
    </xf>
    <xf numFmtId="164" fontId="4" fillId="0" borderId="79" xfId="0" applyNumberFormat="1" applyFont="1" applyBorder="1" applyAlignment="1">
      <alignment horizontal="center" vertical="center"/>
    </xf>
    <xf numFmtId="164" fontId="4" fillId="0" borderId="84" xfId="0" applyNumberFormat="1" applyFont="1" applyBorder="1" applyAlignment="1">
      <alignment horizontal="center" vertical="center"/>
    </xf>
    <xf numFmtId="164" fontId="4" fillId="0" borderId="65" xfId="0" applyNumberFormat="1" applyFont="1" applyBorder="1" applyAlignment="1">
      <alignment horizontal="center" vertical="center"/>
    </xf>
    <xf numFmtId="0" fontId="8" fillId="0" borderId="96" xfId="0" applyFont="1" applyBorder="1" applyAlignment="1">
      <alignment horizontal="center" vertical="center" wrapText="1"/>
    </xf>
    <xf numFmtId="0" fontId="8" fillId="0" borderId="9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99" xfId="0" applyFont="1" applyBorder="1" applyAlignment="1">
      <alignment horizontal="center" vertical="center" wrapText="1"/>
    </xf>
    <xf numFmtId="0" fontId="10" fillId="0" borderId="100" xfId="0" applyFont="1" applyBorder="1" applyAlignment="1">
      <alignment horizontal="center" vertical="center" wrapText="1"/>
    </xf>
    <xf numFmtId="0" fontId="10" fillId="0" borderId="88" xfId="0" applyFont="1" applyBorder="1" applyAlignment="1">
      <alignment horizontal="center" vertical="center" wrapText="1"/>
    </xf>
    <xf numFmtId="0" fontId="10" fillId="0" borderId="87" xfId="1" applyFont="1" applyBorder="1" applyAlignment="1">
      <alignment horizontal="center" vertical="center" wrapText="1"/>
    </xf>
    <xf numFmtId="0" fontId="10" fillId="0" borderId="88" xfId="1" applyFont="1" applyBorder="1" applyAlignment="1">
      <alignment horizontal="center" vertical="center" wrapText="1"/>
    </xf>
    <xf numFmtId="0" fontId="10" fillId="0" borderId="105" xfId="0" applyFont="1" applyBorder="1" applyAlignment="1">
      <alignment horizontal="left" vertical="center" wrapText="1" indent="1"/>
    </xf>
    <xf numFmtId="0" fontId="10" fillId="0" borderId="106" xfId="0" applyFont="1" applyBorder="1" applyAlignment="1">
      <alignment horizontal="left" vertical="center" wrapText="1" indent="1"/>
    </xf>
    <xf numFmtId="0" fontId="10" fillId="0" borderId="61" xfId="0" applyFont="1" applyBorder="1" applyAlignment="1">
      <alignment horizontal="left" vertical="center" wrapText="1" indent="1"/>
    </xf>
    <xf numFmtId="49" fontId="6" fillId="2" borderId="82" xfId="0" applyNumberFormat="1" applyFont="1" applyFill="1" applyBorder="1" applyAlignment="1" applyProtection="1">
      <alignment horizontal="left" vertical="center" indent="1"/>
      <protection locked="0"/>
    </xf>
    <xf numFmtId="49" fontId="6" fillId="2" borderId="83" xfId="0" applyNumberFormat="1" applyFont="1" applyFill="1" applyBorder="1" applyAlignment="1" applyProtection="1">
      <alignment horizontal="left" vertical="center" indent="1"/>
      <protection locked="0"/>
    </xf>
    <xf numFmtId="0" fontId="10" fillId="0" borderId="103" xfId="0" applyFont="1" applyBorder="1" applyAlignment="1">
      <alignment horizontal="center" vertical="center"/>
    </xf>
    <xf numFmtId="0" fontId="10" fillId="0" borderId="104" xfId="0" applyFont="1" applyBorder="1" applyAlignment="1">
      <alignment horizontal="center" vertical="center"/>
    </xf>
    <xf numFmtId="0" fontId="17" fillId="0" borderId="0" xfId="0" applyFont="1" applyAlignment="1">
      <alignment vertical="center" wrapText="1"/>
    </xf>
  </cellXfs>
  <cellStyles count="3">
    <cellStyle name="Normal" xfId="0" builtinId="0"/>
    <cellStyle name="Normal_Bay St 161-181 - BCE Place Brookfield Management - Cooling Tower" xfId="1" xr:uid="{00000000-0005-0000-0000-000001000000}"/>
    <cellStyle name="Normal_Cooling Tower Evaporation Meter Log Sheet"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85725</xdr:rowOff>
    </xdr:from>
    <xdr:to>
      <xdr:col>2</xdr:col>
      <xdr:colOff>66675</xdr:colOff>
      <xdr:row>1</xdr:row>
      <xdr:rowOff>400050</xdr:rowOff>
    </xdr:to>
    <xdr:pic>
      <xdr:nvPicPr>
        <xdr:cNvPr id="3156" name="Picture 1" descr="Brandmark of Toronto Water ">
          <a:extLst>
            <a:ext uri="{FF2B5EF4-FFF2-40B4-BE49-F238E27FC236}">
              <a16:creationId xmlns:a16="http://schemas.microsoft.com/office/drawing/2014/main" id="{00000000-0008-0000-0000-00005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85725"/>
          <a:ext cx="15716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2</xdr:col>
      <xdr:colOff>323850</xdr:colOff>
      <xdr:row>0</xdr:row>
      <xdr:rowOff>333375</xdr:rowOff>
    </xdr:to>
    <xdr:pic>
      <xdr:nvPicPr>
        <xdr:cNvPr id="2142" name="Picture 1">
          <a:extLst>
            <a:ext uri="{FF2B5EF4-FFF2-40B4-BE49-F238E27FC236}">
              <a16:creationId xmlns:a16="http://schemas.microsoft.com/office/drawing/2014/main" id="{00000000-0008-0000-0100-00005E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15811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5"/>
  <sheetViews>
    <sheetView tabSelected="1" view="pageBreakPreview" zoomScaleNormal="100" zoomScaleSheetLayoutView="100" workbookViewId="0"/>
  </sheetViews>
  <sheetFormatPr defaultRowHeight="16.5" x14ac:dyDescent="0.2"/>
  <cols>
    <col min="1" max="1" width="15.85546875" style="1" bestFit="1" customWidth="1"/>
    <col min="2" max="2" width="7.140625" style="1" customWidth="1"/>
    <col min="3" max="4" width="17.140625" style="8" customWidth="1"/>
    <col min="5" max="6" width="13.5703125" style="8" customWidth="1"/>
    <col min="7" max="7" width="14.7109375" style="2" customWidth="1"/>
    <col min="8" max="8" width="14" style="2" bestFit="1" customWidth="1"/>
    <col min="9" max="16384" width="9.140625" style="2"/>
  </cols>
  <sheetData>
    <row r="1" spans="1:9" ht="17.25" customHeight="1" x14ac:dyDescent="0.2">
      <c r="A1" s="186" t="s">
        <v>39</v>
      </c>
    </row>
    <row r="2" spans="1:9" ht="37.5" customHeight="1" thickBot="1" x14ac:dyDescent="0.25">
      <c r="A2" s="132"/>
      <c r="B2" s="132"/>
      <c r="C2" s="132"/>
      <c r="D2" s="132"/>
      <c r="E2" s="132"/>
      <c r="F2" s="105" t="s">
        <v>29</v>
      </c>
      <c r="G2" s="105"/>
      <c r="H2" s="105"/>
      <c r="I2" s="105"/>
    </row>
    <row r="3" spans="1:9" ht="18.75" customHeight="1" x14ac:dyDescent="0.2">
      <c r="A3" s="129" t="s">
        <v>34</v>
      </c>
      <c r="B3" s="130"/>
      <c r="C3" s="130"/>
      <c r="D3" s="130"/>
      <c r="E3" s="130"/>
      <c r="F3" s="131"/>
      <c r="G3" s="96" t="s">
        <v>35</v>
      </c>
      <c r="H3" s="97"/>
      <c r="I3" s="98"/>
    </row>
    <row r="4" spans="1:9" ht="18.75" customHeight="1" x14ac:dyDescent="0.2">
      <c r="A4" s="124" t="s">
        <v>36</v>
      </c>
      <c r="B4" s="118"/>
      <c r="C4" s="119"/>
      <c r="D4" s="116" t="s">
        <v>33</v>
      </c>
      <c r="E4" s="116"/>
      <c r="F4" s="117"/>
      <c r="G4" s="99"/>
      <c r="H4" s="100"/>
      <c r="I4" s="101"/>
    </row>
    <row r="5" spans="1:9" ht="18.75" customHeight="1" x14ac:dyDescent="0.2">
      <c r="A5" s="125"/>
      <c r="B5" s="120"/>
      <c r="C5" s="121"/>
      <c r="D5" s="66" t="s">
        <v>3</v>
      </c>
      <c r="E5" s="66" t="s">
        <v>4</v>
      </c>
      <c r="F5" s="69" t="s">
        <v>30</v>
      </c>
      <c r="G5" s="99"/>
      <c r="H5" s="100"/>
      <c r="I5" s="101"/>
    </row>
    <row r="6" spans="1:9" ht="18.75" customHeight="1" thickBot="1" x14ac:dyDescent="0.25">
      <c r="A6" s="74" t="s">
        <v>37</v>
      </c>
      <c r="B6" s="122"/>
      <c r="C6" s="123"/>
      <c r="D6" s="79"/>
      <c r="E6" s="80"/>
      <c r="F6" s="81"/>
      <c r="G6" s="102"/>
      <c r="H6" s="103"/>
      <c r="I6" s="104"/>
    </row>
    <row r="7" spans="1:9" s="5" customFormat="1" ht="18.75" customHeight="1" thickBot="1" x14ac:dyDescent="0.25">
      <c r="A7" s="58"/>
      <c r="B7" s="58"/>
      <c r="C7" s="58"/>
      <c r="D7" s="58"/>
      <c r="E7" s="58"/>
      <c r="F7" s="58"/>
    </row>
    <row r="8" spans="1:9" s="5" customFormat="1" ht="26.25" customHeight="1" thickBot="1" x14ac:dyDescent="0.25">
      <c r="A8" s="126" t="s">
        <v>29</v>
      </c>
      <c r="B8" s="127"/>
      <c r="C8" s="127"/>
      <c r="D8" s="127"/>
      <c r="E8" s="128"/>
      <c r="F8" s="58"/>
    </row>
    <row r="9" spans="1:9" s="5" customFormat="1" ht="38.25" customHeight="1" x14ac:dyDescent="0.2">
      <c r="A9" s="106" t="s">
        <v>19</v>
      </c>
      <c r="B9" s="109" t="s">
        <v>7</v>
      </c>
      <c r="C9" s="106" t="s">
        <v>31</v>
      </c>
      <c r="D9" s="114" t="s">
        <v>22</v>
      </c>
      <c r="E9" s="112" t="s">
        <v>14</v>
      </c>
      <c r="F9" s="58"/>
    </row>
    <row r="10" spans="1:9" s="5" customFormat="1" ht="24.75" customHeight="1" x14ac:dyDescent="0.2">
      <c r="A10" s="107"/>
      <c r="B10" s="110"/>
      <c r="C10" s="107"/>
      <c r="D10" s="115"/>
      <c r="E10" s="113"/>
      <c r="F10" s="58"/>
    </row>
    <row r="11" spans="1:9" ht="17.100000000000001" customHeight="1" thickBot="1" x14ac:dyDescent="0.25">
      <c r="A11" s="108"/>
      <c r="B11" s="111"/>
      <c r="C11" s="88" t="s">
        <v>32</v>
      </c>
      <c r="D11" s="89" t="s">
        <v>32</v>
      </c>
      <c r="E11" s="90" t="s">
        <v>32</v>
      </c>
      <c r="F11" s="58"/>
    </row>
    <row r="12" spans="1:9" ht="17.100000000000001" customHeight="1" x14ac:dyDescent="0.2">
      <c r="A12" s="82"/>
      <c r="B12" s="77"/>
      <c r="C12" s="93"/>
      <c r="D12" s="94"/>
      <c r="E12" s="78"/>
      <c r="F12" s="58"/>
    </row>
    <row r="13" spans="1:9" ht="17.100000000000001" customHeight="1" x14ac:dyDescent="0.2">
      <c r="A13" s="82"/>
      <c r="B13" s="68" t="str">
        <f>IF(A13&lt;&gt;"",A13-A12,"")</f>
        <v/>
      </c>
      <c r="C13" s="95"/>
      <c r="D13" s="84"/>
      <c r="E13" s="65" t="str">
        <f>IF(IF(C13&lt;&gt;"",C13-C12,"0")+IF(D13&lt;&gt;"",D13-D12,"0")=0,"",IF(C13&lt;&gt;"",C13-C12,"0")+IF(D13&lt;&gt;"",D13-D12,"0"))</f>
        <v/>
      </c>
      <c r="F13" s="58"/>
    </row>
    <row r="14" spans="1:9" ht="17.100000000000001" customHeight="1" x14ac:dyDescent="0.2">
      <c r="A14" s="82"/>
      <c r="B14" s="68" t="str">
        <f t="shared" ref="B14:B24" si="0">IF(A14&lt;&gt;"",A14-A13,"")</f>
        <v/>
      </c>
      <c r="C14" s="95"/>
      <c r="D14" s="84"/>
      <c r="E14" s="65" t="str">
        <f t="shared" ref="E14:E24" si="1">IF(IF(C14&lt;&gt;"",C14-C13,"0")+IF(D14&lt;&gt;"",D14-D13,"0")=0,"",IF(C14&lt;&gt;"",C14-C13,"0")+IF(D14&lt;&gt;"",D14-D13,"0"))</f>
        <v/>
      </c>
      <c r="F14" s="87"/>
    </row>
    <row r="15" spans="1:9" ht="17.100000000000001" customHeight="1" x14ac:dyDescent="0.2">
      <c r="A15" s="82"/>
      <c r="B15" s="68" t="str">
        <f>IF(A15&lt;&gt;"",A15-A14,"")</f>
        <v/>
      </c>
      <c r="C15" s="95"/>
      <c r="D15" s="84"/>
      <c r="E15" s="65" t="str">
        <f t="shared" si="1"/>
        <v/>
      </c>
      <c r="F15" s="58"/>
    </row>
    <row r="16" spans="1:9" ht="17.100000000000001" customHeight="1" x14ac:dyDescent="0.2">
      <c r="A16" s="82"/>
      <c r="B16" s="68" t="str">
        <f>IF(A16&lt;&gt;"",A16-A15,"")</f>
        <v/>
      </c>
      <c r="C16" s="95"/>
      <c r="D16" s="84"/>
      <c r="E16" s="65" t="str">
        <f t="shared" si="1"/>
        <v/>
      </c>
      <c r="F16" s="58"/>
    </row>
    <row r="17" spans="1:8" ht="17.100000000000001" customHeight="1" x14ac:dyDescent="0.2">
      <c r="A17" s="82"/>
      <c r="B17" s="68" t="str">
        <f>IF(A17&lt;&gt;"",A17-A16,"")</f>
        <v/>
      </c>
      <c r="C17" s="95"/>
      <c r="D17" s="84"/>
      <c r="E17" s="65" t="str">
        <f t="shared" si="1"/>
        <v/>
      </c>
      <c r="F17" s="58"/>
    </row>
    <row r="18" spans="1:8" ht="17.100000000000001" customHeight="1" x14ac:dyDescent="0.2">
      <c r="A18" s="82"/>
      <c r="B18" s="68" t="str">
        <f t="shared" si="0"/>
        <v/>
      </c>
      <c r="C18" s="95"/>
      <c r="D18" s="84"/>
      <c r="E18" s="65" t="str">
        <f t="shared" si="1"/>
        <v/>
      </c>
      <c r="F18" s="58"/>
    </row>
    <row r="19" spans="1:8" ht="17.100000000000001" customHeight="1" x14ac:dyDescent="0.2">
      <c r="A19" s="82"/>
      <c r="B19" s="68" t="str">
        <f>IF(A19&lt;&gt;"",A19-A18,"")</f>
        <v/>
      </c>
      <c r="C19" s="95"/>
      <c r="D19" s="84"/>
      <c r="E19" s="65" t="str">
        <f t="shared" si="1"/>
        <v/>
      </c>
      <c r="F19" s="58"/>
    </row>
    <row r="20" spans="1:8" ht="17.100000000000001" customHeight="1" x14ac:dyDescent="0.2">
      <c r="A20" s="82"/>
      <c r="B20" s="68" t="str">
        <f>IF(A20&lt;&gt;"",A20-A19,"")</f>
        <v/>
      </c>
      <c r="C20" s="95"/>
      <c r="D20" s="84"/>
      <c r="E20" s="65" t="str">
        <f t="shared" si="1"/>
        <v/>
      </c>
      <c r="F20" s="58"/>
    </row>
    <row r="21" spans="1:8" ht="17.100000000000001" customHeight="1" x14ac:dyDescent="0.2">
      <c r="A21" s="82"/>
      <c r="B21" s="68" t="str">
        <f t="shared" si="0"/>
        <v/>
      </c>
      <c r="C21" s="95"/>
      <c r="D21" s="84"/>
      <c r="E21" s="65" t="str">
        <f t="shared" si="1"/>
        <v/>
      </c>
      <c r="F21" s="58"/>
    </row>
    <row r="22" spans="1:8" ht="17.100000000000001" customHeight="1" x14ac:dyDescent="0.2">
      <c r="A22" s="82"/>
      <c r="B22" s="68" t="str">
        <f t="shared" si="0"/>
        <v/>
      </c>
      <c r="C22" s="95"/>
      <c r="D22" s="84"/>
      <c r="E22" s="65" t="str">
        <f t="shared" si="1"/>
        <v/>
      </c>
      <c r="F22" s="58"/>
    </row>
    <row r="23" spans="1:8" ht="17.100000000000001" customHeight="1" x14ac:dyDescent="0.2">
      <c r="A23" s="82"/>
      <c r="B23" s="68" t="str">
        <f t="shared" si="0"/>
        <v/>
      </c>
      <c r="C23" s="83"/>
      <c r="D23" s="84"/>
      <c r="E23" s="65" t="str">
        <f t="shared" si="1"/>
        <v/>
      </c>
      <c r="F23" s="58"/>
    </row>
    <row r="24" spans="1:8" ht="17.100000000000001" customHeight="1" thickBot="1" x14ac:dyDescent="0.25">
      <c r="A24" s="82"/>
      <c r="B24" s="71" t="str">
        <f t="shared" si="0"/>
        <v/>
      </c>
      <c r="C24" s="85"/>
      <c r="D24" s="86"/>
      <c r="E24" s="65" t="str">
        <f t="shared" si="1"/>
        <v/>
      </c>
      <c r="F24" s="58"/>
    </row>
    <row r="25" spans="1:8" s="7" customFormat="1" ht="26.25" customHeight="1" thickBot="1" x14ac:dyDescent="0.25">
      <c r="A25" s="72" t="s">
        <v>18</v>
      </c>
      <c r="B25" s="73">
        <f>SUM(B13:B24)</f>
        <v>0</v>
      </c>
      <c r="C25" s="75"/>
      <c r="D25" s="76"/>
      <c r="E25" s="73">
        <f>SUM(E13:E24)</f>
        <v>0</v>
      </c>
      <c r="F25" s="57"/>
      <c r="G25" s="67"/>
      <c r="H25" s="44"/>
    </row>
    <row r="26" spans="1:8" ht="24.95" customHeight="1" x14ac:dyDescent="0.2">
      <c r="A26" s="58"/>
      <c r="B26" s="58"/>
      <c r="C26" s="58"/>
      <c r="D26" s="91" t="s">
        <v>38</v>
      </c>
      <c r="E26" s="92" t="e">
        <f>E25/B25*365</f>
        <v>#DIV/0!</v>
      </c>
      <c r="F26" s="58"/>
      <c r="G26" s="58"/>
      <c r="H26" s="58"/>
    </row>
    <row r="27" spans="1:8" ht="11.25" customHeight="1" x14ac:dyDescent="0.2">
      <c r="A27" s="70"/>
      <c r="B27" s="58"/>
      <c r="C27" s="58"/>
      <c r="D27" s="58"/>
      <c r="E27" s="58"/>
      <c r="F27" s="58"/>
      <c r="G27" s="58"/>
      <c r="H27" s="58"/>
    </row>
    <row r="28" spans="1:8" ht="18" hidden="1" customHeight="1" x14ac:dyDescent="0.2">
      <c r="A28" s="58"/>
      <c r="B28" s="58"/>
      <c r="C28" s="58"/>
      <c r="D28" s="58"/>
      <c r="E28" s="58"/>
      <c r="F28" s="58"/>
      <c r="G28" s="58"/>
      <c r="H28" s="58"/>
    </row>
    <row r="29" spans="1:8" ht="18" hidden="1" customHeight="1" x14ac:dyDescent="0.2">
      <c r="A29" s="58"/>
      <c r="B29" s="58"/>
      <c r="C29" s="58"/>
      <c r="D29" s="58"/>
      <c r="E29" s="58"/>
      <c r="F29" s="58"/>
      <c r="G29" s="58"/>
      <c r="H29" s="58"/>
    </row>
    <row r="30" spans="1:8" ht="18" hidden="1" customHeight="1" x14ac:dyDescent="0.2">
      <c r="A30" s="58"/>
      <c r="B30" s="58"/>
      <c r="C30" s="58"/>
      <c r="D30" s="58"/>
      <c r="E30" s="58"/>
      <c r="F30" s="58"/>
      <c r="G30" s="58"/>
      <c r="H30" s="58"/>
    </row>
    <row r="31" spans="1:8" ht="18" hidden="1" customHeight="1" x14ac:dyDescent="0.2">
      <c r="A31" s="58"/>
      <c r="B31" s="58"/>
      <c r="C31" s="58"/>
      <c r="D31" s="58"/>
      <c r="E31" s="58"/>
      <c r="F31" s="58"/>
      <c r="G31" s="58"/>
      <c r="H31" s="58"/>
    </row>
    <row r="32" spans="1:8" ht="18" hidden="1" customHeight="1" x14ac:dyDescent="0.2">
      <c r="A32" s="58"/>
      <c r="B32" s="58"/>
      <c r="C32" s="58"/>
      <c r="D32" s="58"/>
      <c r="E32" s="58"/>
      <c r="F32" s="58"/>
      <c r="G32" s="58"/>
      <c r="H32" s="58"/>
    </row>
    <row r="33" spans="1:8" ht="18" hidden="1" customHeight="1" x14ac:dyDescent="0.2">
      <c r="A33" s="58"/>
      <c r="B33" s="58"/>
      <c r="C33" s="58"/>
      <c r="D33" s="58"/>
      <c r="E33" s="58"/>
      <c r="F33" s="58"/>
      <c r="G33" s="58"/>
      <c r="H33" s="58"/>
    </row>
    <row r="34" spans="1:8" ht="18" hidden="1" customHeight="1" x14ac:dyDescent="0.2">
      <c r="A34" s="58"/>
      <c r="B34" s="58"/>
      <c r="C34" s="58"/>
      <c r="D34" s="58"/>
      <c r="E34" s="58"/>
      <c r="F34" s="58"/>
      <c r="G34" s="58"/>
      <c r="H34" s="58"/>
    </row>
    <row r="35" spans="1:8" ht="18" hidden="1" customHeight="1" x14ac:dyDescent="0.2">
      <c r="A35" s="58"/>
      <c r="B35" s="58"/>
      <c r="C35" s="58"/>
      <c r="D35" s="58"/>
      <c r="E35" s="58"/>
      <c r="F35" s="58"/>
      <c r="G35" s="58"/>
      <c r="H35" s="58"/>
    </row>
    <row r="36" spans="1:8" ht="18" hidden="1" customHeight="1" x14ac:dyDescent="0.2">
      <c r="A36" s="58"/>
      <c r="B36" s="58"/>
      <c r="C36" s="58"/>
      <c r="D36" s="58"/>
      <c r="E36" s="58"/>
      <c r="F36" s="58"/>
      <c r="G36" s="58"/>
      <c r="H36" s="58"/>
    </row>
    <row r="37" spans="1:8" ht="18" hidden="1" customHeight="1" x14ac:dyDescent="0.2">
      <c r="A37" s="58"/>
      <c r="B37" s="58"/>
      <c r="C37" s="58"/>
      <c r="D37" s="58"/>
      <c r="E37" s="58"/>
      <c r="F37" s="58"/>
      <c r="G37" s="58"/>
      <c r="H37" s="58"/>
    </row>
    <row r="38" spans="1:8" ht="18" hidden="1" customHeight="1" x14ac:dyDescent="0.2">
      <c r="A38" s="58"/>
      <c r="B38" s="58"/>
      <c r="C38" s="58"/>
      <c r="D38" s="58"/>
      <c r="E38" s="58"/>
      <c r="F38" s="58"/>
      <c r="G38" s="58"/>
      <c r="H38" s="58"/>
    </row>
    <row r="39" spans="1:8" ht="18" hidden="1" customHeight="1" x14ac:dyDescent="0.2">
      <c r="A39" s="58"/>
      <c r="B39" s="58"/>
      <c r="C39" s="58"/>
      <c r="D39" s="58"/>
      <c r="E39" s="58"/>
      <c r="F39" s="58"/>
      <c r="G39" s="58"/>
      <c r="H39" s="58"/>
    </row>
    <row r="40" spans="1:8" ht="18" hidden="1" customHeight="1" x14ac:dyDescent="0.2">
      <c r="A40" s="58"/>
      <c r="B40" s="58"/>
      <c r="C40" s="58"/>
      <c r="D40" s="58"/>
      <c r="E40" s="58"/>
      <c r="F40" s="58"/>
      <c r="G40" s="58"/>
      <c r="H40" s="58"/>
    </row>
    <row r="41" spans="1:8" ht="18" hidden="1" customHeight="1" x14ac:dyDescent="0.2">
      <c r="A41" s="58"/>
      <c r="B41" s="58"/>
      <c r="C41" s="58"/>
      <c r="D41" s="58"/>
      <c r="E41" s="58"/>
      <c r="F41" s="58"/>
      <c r="G41" s="58"/>
      <c r="H41" s="58"/>
    </row>
    <row r="42" spans="1:8" ht="18" hidden="1" customHeight="1" x14ac:dyDescent="0.2">
      <c r="A42" s="58"/>
      <c r="B42" s="58"/>
      <c r="C42" s="58"/>
      <c r="D42" s="58"/>
      <c r="E42" s="58"/>
      <c r="F42" s="58"/>
      <c r="G42" s="58"/>
      <c r="H42" s="58"/>
    </row>
    <row r="43" spans="1:8" ht="18" hidden="1" customHeight="1" x14ac:dyDescent="0.2">
      <c r="A43" s="58"/>
      <c r="B43" s="58"/>
      <c r="C43" s="58"/>
      <c r="D43" s="58"/>
      <c r="E43" s="58"/>
      <c r="F43" s="58"/>
      <c r="G43" s="58"/>
      <c r="H43" s="58"/>
    </row>
    <row r="44" spans="1:8" ht="18" hidden="1" customHeight="1" x14ac:dyDescent="0.2">
      <c r="A44" s="58"/>
      <c r="B44" s="58"/>
      <c r="C44" s="58"/>
      <c r="D44" s="58"/>
      <c r="E44" s="58"/>
      <c r="F44" s="58"/>
      <c r="G44" s="58"/>
      <c r="H44" s="58"/>
    </row>
    <row r="45" spans="1:8" ht="18" hidden="1" customHeight="1" x14ac:dyDescent="0.2">
      <c r="A45" s="58"/>
      <c r="B45" s="58"/>
      <c r="C45" s="58"/>
      <c r="D45" s="58"/>
      <c r="E45" s="58"/>
      <c r="F45" s="58"/>
      <c r="G45" s="58"/>
      <c r="H45" s="58"/>
    </row>
  </sheetData>
  <sheetProtection selectLockedCells="1"/>
  <mergeCells count="14">
    <mergeCell ref="G3:I6"/>
    <mergeCell ref="F2:I2"/>
    <mergeCell ref="A9:A11"/>
    <mergeCell ref="B9:B11"/>
    <mergeCell ref="E9:E10"/>
    <mergeCell ref="C9:C10"/>
    <mergeCell ref="D9:D10"/>
    <mergeCell ref="D4:F4"/>
    <mergeCell ref="B4:C5"/>
    <mergeCell ref="B6:C6"/>
    <mergeCell ref="A4:A5"/>
    <mergeCell ref="A8:E8"/>
    <mergeCell ref="A3:F3"/>
    <mergeCell ref="A2:E2"/>
  </mergeCells>
  <pageMargins left="0.70866141732283472" right="0.70866141732283472" top="0.74803149606299213" bottom="0.74803149606299213" header="0.31496062992125984" footer="0.31496062992125984"/>
  <pageSetup scale="96" orientation="landscape" r:id="rId1"/>
  <headerFooter>
    <oddFooter>&amp;L&amp;"Arial,Bold"
Toronto Water - Sewer Surcharge Rebate&amp;RRevision 2023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8"/>
  <sheetViews>
    <sheetView workbookViewId="0">
      <selection activeCell="J27" sqref="J27"/>
    </sheetView>
  </sheetViews>
  <sheetFormatPr defaultRowHeight="16.5" x14ac:dyDescent="0.2"/>
  <cols>
    <col min="1" max="1" width="14.7109375" style="1" customWidth="1"/>
    <col min="2" max="2" width="5.28515625" style="8" bestFit="1" customWidth="1"/>
    <col min="3" max="7" width="14.7109375" style="8" customWidth="1"/>
    <col min="8" max="9" width="14.7109375" style="2" customWidth="1"/>
    <col min="10" max="10" width="14" style="2" bestFit="1" customWidth="1"/>
    <col min="11" max="16384" width="9.140625" style="2"/>
  </cols>
  <sheetData>
    <row r="1" spans="1:10" ht="30" customHeight="1" x14ac:dyDescent="0.2">
      <c r="A1" s="152"/>
      <c r="B1" s="152"/>
      <c r="C1" s="152"/>
      <c r="D1" s="133" t="s">
        <v>0</v>
      </c>
      <c r="E1" s="133"/>
      <c r="F1" s="133"/>
      <c r="G1" s="146" t="s">
        <v>27</v>
      </c>
      <c r="H1" s="146"/>
      <c r="I1" s="146"/>
      <c r="J1" s="146"/>
    </row>
    <row r="2" spans="1:10" x14ac:dyDescent="0.2">
      <c r="A2" s="163" t="s">
        <v>21</v>
      </c>
      <c r="B2" s="164"/>
      <c r="C2" s="164"/>
      <c r="D2" s="164"/>
      <c r="E2" s="164"/>
      <c r="F2" s="164"/>
      <c r="G2" s="164"/>
      <c r="H2" s="165"/>
      <c r="I2" s="153" t="s">
        <v>23</v>
      </c>
      <c r="J2" s="154"/>
    </row>
    <row r="3" spans="1:10" ht="8.1" customHeight="1" x14ac:dyDescent="0.2">
      <c r="A3" s="166"/>
      <c r="B3" s="167"/>
      <c r="C3" s="167"/>
      <c r="D3" s="167"/>
      <c r="E3" s="167"/>
      <c r="F3" s="167"/>
      <c r="G3" s="167"/>
      <c r="H3" s="168"/>
      <c r="I3" s="155"/>
      <c r="J3" s="156"/>
    </row>
    <row r="4" spans="1:10" x14ac:dyDescent="0.2">
      <c r="A4" s="134" t="s">
        <v>1</v>
      </c>
      <c r="B4" s="139"/>
      <c r="C4" s="139"/>
      <c r="D4" s="139"/>
      <c r="E4" s="140"/>
      <c r="F4" s="137" t="s">
        <v>2</v>
      </c>
      <c r="G4" s="137"/>
      <c r="H4" s="138"/>
      <c r="I4" s="155"/>
      <c r="J4" s="156"/>
    </row>
    <row r="5" spans="1:10" x14ac:dyDescent="0.2">
      <c r="A5" s="135"/>
      <c r="B5" s="141"/>
      <c r="C5" s="141"/>
      <c r="D5" s="141"/>
      <c r="E5" s="142"/>
      <c r="F5" s="51" t="s">
        <v>3</v>
      </c>
      <c r="G5" s="3" t="s">
        <v>4</v>
      </c>
      <c r="H5" s="4" t="s">
        <v>5</v>
      </c>
      <c r="I5" s="155"/>
      <c r="J5" s="156"/>
    </row>
    <row r="6" spans="1:10" ht="20.100000000000001" customHeight="1" x14ac:dyDescent="0.2">
      <c r="A6" s="50" t="s">
        <v>6</v>
      </c>
      <c r="B6" s="182"/>
      <c r="C6" s="182"/>
      <c r="D6" s="182"/>
      <c r="E6" s="183"/>
      <c r="F6" s="52"/>
      <c r="G6" s="45"/>
      <c r="H6" s="46"/>
      <c r="I6" s="157"/>
      <c r="J6" s="158"/>
    </row>
    <row r="7" spans="1:10" ht="9.9499999999999993" customHeight="1" thickBot="1" x14ac:dyDescent="0.25">
      <c r="A7" s="162"/>
      <c r="B7" s="162"/>
      <c r="C7" s="162"/>
      <c r="D7" s="162"/>
      <c r="E7" s="162"/>
      <c r="F7" s="162"/>
      <c r="G7" s="162"/>
      <c r="H7" s="162"/>
      <c r="I7" s="162"/>
      <c r="J7" s="162"/>
    </row>
    <row r="8" spans="1:10" s="5" customFormat="1" ht="18" x14ac:dyDescent="0.2">
      <c r="A8" s="179" t="s">
        <v>19</v>
      </c>
      <c r="B8" s="147" t="s">
        <v>7</v>
      </c>
      <c r="C8" s="143" t="s">
        <v>28</v>
      </c>
      <c r="D8" s="144"/>
      <c r="E8" s="144"/>
      <c r="F8" s="144"/>
      <c r="G8" s="145"/>
      <c r="H8" s="169" t="s">
        <v>8</v>
      </c>
      <c r="I8" s="170"/>
      <c r="J8" s="171"/>
    </row>
    <row r="9" spans="1:10" s="5" customFormat="1" ht="20.100000000000001" customHeight="1" x14ac:dyDescent="0.2">
      <c r="A9" s="180"/>
      <c r="B9" s="148"/>
      <c r="C9" s="175" t="s">
        <v>9</v>
      </c>
      <c r="D9" s="176"/>
      <c r="E9" s="177" t="s">
        <v>10</v>
      </c>
      <c r="F9" s="178"/>
      <c r="G9" s="148" t="s">
        <v>11</v>
      </c>
      <c r="H9" s="172"/>
      <c r="I9" s="173"/>
      <c r="J9" s="174"/>
    </row>
    <row r="10" spans="1:10" s="5" customFormat="1" ht="20.100000000000001" customHeight="1" x14ac:dyDescent="0.2">
      <c r="A10" s="180"/>
      <c r="B10" s="148"/>
      <c r="C10" s="6" t="s">
        <v>12</v>
      </c>
      <c r="D10" s="18"/>
      <c r="E10" s="61" t="s">
        <v>24</v>
      </c>
      <c r="F10" s="62"/>
      <c r="G10" s="148"/>
      <c r="H10" s="159" t="s">
        <v>13</v>
      </c>
      <c r="I10" s="136" t="s">
        <v>22</v>
      </c>
      <c r="J10" s="184" t="s">
        <v>14</v>
      </c>
    </row>
    <row r="11" spans="1:10" s="5" customFormat="1" ht="25.5" x14ac:dyDescent="0.2">
      <c r="A11" s="180"/>
      <c r="B11" s="148"/>
      <c r="C11" s="19" t="s">
        <v>15</v>
      </c>
      <c r="D11" s="160" t="s">
        <v>16</v>
      </c>
      <c r="E11" s="63" t="s">
        <v>25</v>
      </c>
      <c r="F11" s="150" t="s">
        <v>16</v>
      </c>
      <c r="G11" s="148"/>
      <c r="H11" s="159"/>
      <c r="I11" s="136"/>
      <c r="J11" s="185"/>
    </row>
    <row r="12" spans="1:10" s="5" customFormat="1" x14ac:dyDescent="0.2">
      <c r="A12" s="180"/>
      <c r="B12" s="148"/>
      <c r="C12" s="20" t="s">
        <v>17</v>
      </c>
      <c r="D12" s="161"/>
      <c r="E12" s="64" t="s">
        <v>26</v>
      </c>
      <c r="F12" s="151"/>
      <c r="G12" s="148"/>
      <c r="H12" s="20" t="s">
        <v>17</v>
      </c>
      <c r="I12" s="42"/>
      <c r="J12" s="185"/>
    </row>
    <row r="13" spans="1:10" s="5" customFormat="1" ht="20.100000000000001" customHeight="1" x14ac:dyDescent="0.2">
      <c r="A13" s="181"/>
      <c r="B13" s="149"/>
      <c r="C13" s="53"/>
      <c r="D13" s="21" t="str">
        <f>IF(C13&lt;&gt;"",C13,"")</f>
        <v/>
      </c>
      <c r="E13" s="55"/>
      <c r="F13" s="21" t="str">
        <f>IF(E13&lt;&gt;"",E13,"")</f>
        <v/>
      </c>
      <c r="G13" s="13" t="s">
        <v>20</v>
      </c>
      <c r="H13" s="53"/>
      <c r="I13" s="36" t="str">
        <f>IF(H13&lt;&gt;"",H13,"")</f>
        <v/>
      </c>
      <c r="J13" s="37" t="s">
        <v>20</v>
      </c>
    </row>
    <row r="14" spans="1:10" ht="17.100000000000001" customHeight="1" x14ac:dyDescent="0.2">
      <c r="A14" s="9"/>
      <c r="B14" s="14"/>
      <c r="C14" s="22"/>
      <c r="D14" s="23"/>
      <c r="E14" s="24"/>
      <c r="F14" s="23"/>
      <c r="G14" s="25"/>
      <c r="H14" s="38"/>
      <c r="I14" s="39"/>
      <c r="J14" s="40"/>
    </row>
    <row r="15" spans="1:10" ht="17.100000000000001" customHeight="1" x14ac:dyDescent="0.2">
      <c r="A15" s="10"/>
      <c r="B15" s="15" t="str">
        <f t="shared" ref="B15:B26" si="0">IF(A15&lt;&gt;"",A15-A14,"")</f>
        <v/>
      </c>
      <c r="C15" s="26"/>
      <c r="D15" s="27" t="str">
        <f t="shared" ref="D15:D26" si="1">IF(C15&lt;&gt;"",C15-C14,"")</f>
        <v/>
      </c>
      <c r="E15" s="28"/>
      <c r="F15" s="27" t="str">
        <f t="shared" ref="F15:F26" si="2">IF(E15&lt;&gt;"",E15-E14,"")</f>
        <v/>
      </c>
      <c r="G15" s="54" t="str">
        <f>IF(D15&lt;&gt;"",IF(D$13="m3",D15,IF(D$13="Litre",D15/1000,IF(D$13="Imp Gal",D15*0.004546,IF(D$13="US Gal",D15*0.0037851,IF(D$13="ft3",D15*0.028317)))))-IF(F$13="m3",F15,IF(F$13="Litre",F15/1000,IF(F$13="Imp Gal",F15*0.004546,IF(F$13="US Gal",F15*0.0037854,IF(F$13="ft3",F15*0.028317))))),"")</f>
        <v/>
      </c>
      <c r="H15" s="26"/>
      <c r="I15" s="41"/>
      <c r="J15" s="56" t="str">
        <f>IF(H15&lt;&gt;"",IF(H$13="m3",((H15-H14)+(I15-I14)),IF(H$13="Imp Gal",((H15-H14)+(I15-I14))*0.004546,IF(H$13="US Gal",((H15-H14)+(I15-I14))*0.0037851,IF(H$13="ft3",((H15-H14)+(I15-I14))*0.028317)))),"")</f>
        <v/>
      </c>
    </row>
    <row r="16" spans="1:10" ht="17.100000000000001" customHeight="1" x14ac:dyDescent="0.2">
      <c r="A16" s="10"/>
      <c r="B16" s="15" t="str">
        <f t="shared" si="0"/>
        <v/>
      </c>
      <c r="C16" s="26"/>
      <c r="D16" s="27" t="str">
        <f t="shared" si="1"/>
        <v/>
      </c>
      <c r="E16" s="28"/>
      <c r="F16" s="27" t="str">
        <f t="shared" si="2"/>
        <v/>
      </c>
      <c r="G16" s="54" t="str">
        <f t="shared" ref="G16:G26" si="3">IF(D16&lt;&gt;"",IF(D$13="m3",D16,IF(D$13="Litre",D16/1000,IF(D$13="Imp Gal",D16*0.004546,IF(D$13="US Gal",D16*0.0037851,IF(D$13="ft3",D16*0.028317)))))-IF(F$13="m3",F16,IF(F$13="Litre",F16/1000,IF(F$13="Imp Gal",F16*0.004546,IF(F$13="US Gal",F16*0.0037854,IF(F$13="ft3",F16*0.028317))))),"")</f>
        <v/>
      </c>
      <c r="H16" s="26"/>
      <c r="I16" s="41"/>
      <c r="J16" s="56" t="str">
        <f>IF(H16&lt;&gt;"",IF(H$13="m3",((H16-H15)+(I16-I15)),IF(H$13="Imp Gal",((H16-H15)+(I16-I15))*0.004546,IF(H$13="US Gal",((H16-H15)+(I16-I15))*0.0037851,IF(H$13="ft3",((H16-H15)+(I16-I15))*0.028317)))),"")</f>
        <v/>
      </c>
    </row>
    <row r="17" spans="1:10" ht="17.100000000000001" customHeight="1" x14ac:dyDescent="0.2">
      <c r="A17" s="10"/>
      <c r="B17" s="15" t="str">
        <f t="shared" si="0"/>
        <v/>
      </c>
      <c r="C17" s="26"/>
      <c r="D17" s="27" t="str">
        <f t="shared" si="1"/>
        <v/>
      </c>
      <c r="E17" s="28"/>
      <c r="F17" s="27" t="str">
        <f t="shared" si="2"/>
        <v/>
      </c>
      <c r="G17" s="54" t="str">
        <f t="shared" si="3"/>
        <v/>
      </c>
      <c r="H17" s="26"/>
      <c r="I17" s="41"/>
      <c r="J17" s="56" t="str">
        <f t="shared" ref="J17:J26" si="4">IF(H17&lt;&gt;"",IF(H$13="m3",((H17-H16)+(I17-I16)),IF(H$13="Imp Gal",((H17-H16)+(I17-I16))*0.004546,IF(H$13="US Gal",((H17-H16)+(I17-I16))*0.0037851,IF(H$13="ft3",((H17-H16)+(I17-I16))*0.028317)))),"")</f>
        <v/>
      </c>
    </row>
    <row r="18" spans="1:10" ht="17.100000000000001" customHeight="1" x14ac:dyDescent="0.2">
      <c r="A18" s="10"/>
      <c r="B18" s="15" t="str">
        <f t="shared" si="0"/>
        <v/>
      </c>
      <c r="C18" s="26"/>
      <c r="D18" s="27" t="str">
        <f t="shared" si="1"/>
        <v/>
      </c>
      <c r="E18" s="28"/>
      <c r="F18" s="27" t="str">
        <f t="shared" si="2"/>
        <v/>
      </c>
      <c r="G18" s="54" t="str">
        <f t="shared" si="3"/>
        <v/>
      </c>
      <c r="H18" s="26"/>
      <c r="I18" s="41"/>
      <c r="J18" s="56" t="str">
        <f>IF(H18&lt;&gt;"",IF(H$13="m3",((H18-H17)+(I18-I17)),IF(H$13="Imp Gal",((H18-H17)+(I18-I17))*0.004546,IF(H$13="US Gal",((H18-H17)+(I18-I17))*0.0037851,IF(H$13="ft3",((H18-H17)+(I18-I17))*0.028317)))),"")</f>
        <v/>
      </c>
    </row>
    <row r="19" spans="1:10" ht="17.100000000000001" customHeight="1" x14ac:dyDescent="0.2">
      <c r="A19" s="10"/>
      <c r="B19" s="15" t="str">
        <f t="shared" si="0"/>
        <v/>
      </c>
      <c r="C19" s="26"/>
      <c r="D19" s="27" t="str">
        <f t="shared" si="1"/>
        <v/>
      </c>
      <c r="E19" s="28"/>
      <c r="F19" s="27" t="str">
        <f t="shared" si="2"/>
        <v/>
      </c>
      <c r="G19" s="54" t="str">
        <f t="shared" si="3"/>
        <v/>
      </c>
      <c r="H19" s="26"/>
      <c r="I19" s="41"/>
      <c r="J19" s="56" t="str">
        <f t="shared" si="4"/>
        <v/>
      </c>
    </row>
    <row r="20" spans="1:10" ht="17.100000000000001" customHeight="1" x14ac:dyDescent="0.2">
      <c r="A20" s="10"/>
      <c r="B20" s="15" t="str">
        <f t="shared" si="0"/>
        <v/>
      </c>
      <c r="C20" s="26"/>
      <c r="D20" s="27" t="str">
        <f t="shared" si="1"/>
        <v/>
      </c>
      <c r="E20" s="28"/>
      <c r="F20" s="27" t="str">
        <f t="shared" si="2"/>
        <v/>
      </c>
      <c r="G20" s="54" t="str">
        <f t="shared" si="3"/>
        <v/>
      </c>
      <c r="H20" s="26"/>
      <c r="I20" s="41"/>
      <c r="J20" s="56" t="str">
        <f>IF(H20&lt;&gt;"",IF(H$13="m3",((H20-H19)+(I20-I19)),IF(H$13="Imp Gal",((H20-H19)+(I20-I19))*0.004546,IF(H$13="US Gal",((H20-H19)+(I20-I19))*0.0037851,IF(H$13="ft3",((H20-H19)+(I20-I19))*0.028317)))),"")</f>
        <v/>
      </c>
    </row>
    <row r="21" spans="1:10" ht="17.100000000000001" customHeight="1" x14ac:dyDescent="0.2">
      <c r="A21" s="10"/>
      <c r="B21" s="15" t="str">
        <f t="shared" si="0"/>
        <v/>
      </c>
      <c r="C21" s="26"/>
      <c r="D21" s="27" t="str">
        <f t="shared" si="1"/>
        <v/>
      </c>
      <c r="E21" s="28"/>
      <c r="F21" s="27" t="str">
        <f t="shared" si="2"/>
        <v/>
      </c>
      <c r="G21" s="54" t="str">
        <f t="shared" si="3"/>
        <v/>
      </c>
      <c r="H21" s="26"/>
      <c r="I21" s="41"/>
      <c r="J21" s="56" t="str">
        <f t="shared" si="4"/>
        <v/>
      </c>
    </row>
    <row r="22" spans="1:10" ht="17.100000000000001" customHeight="1" x14ac:dyDescent="0.2">
      <c r="A22" s="10"/>
      <c r="B22" s="15" t="str">
        <f t="shared" si="0"/>
        <v/>
      </c>
      <c r="C22" s="26"/>
      <c r="D22" s="27" t="str">
        <f t="shared" si="1"/>
        <v/>
      </c>
      <c r="E22" s="28"/>
      <c r="F22" s="27" t="str">
        <f t="shared" si="2"/>
        <v/>
      </c>
      <c r="G22" s="54" t="str">
        <f t="shared" si="3"/>
        <v/>
      </c>
      <c r="H22" s="26"/>
      <c r="I22" s="41"/>
      <c r="J22" s="56" t="str">
        <f t="shared" si="4"/>
        <v/>
      </c>
    </row>
    <row r="23" spans="1:10" ht="17.100000000000001" customHeight="1" x14ac:dyDescent="0.2">
      <c r="A23" s="10"/>
      <c r="B23" s="15" t="str">
        <f t="shared" si="0"/>
        <v/>
      </c>
      <c r="C23" s="26"/>
      <c r="D23" s="27" t="str">
        <f t="shared" si="1"/>
        <v/>
      </c>
      <c r="E23" s="28"/>
      <c r="F23" s="27" t="str">
        <f t="shared" si="2"/>
        <v/>
      </c>
      <c r="G23" s="54" t="str">
        <f t="shared" si="3"/>
        <v/>
      </c>
      <c r="H23" s="26"/>
      <c r="I23" s="41"/>
      <c r="J23" s="56" t="str">
        <f t="shared" si="4"/>
        <v/>
      </c>
    </row>
    <row r="24" spans="1:10" ht="17.100000000000001" customHeight="1" x14ac:dyDescent="0.2">
      <c r="A24" s="10"/>
      <c r="B24" s="15" t="str">
        <f t="shared" si="0"/>
        <v/>
      </c>
      <c r="C24" s="26"/>
      <c r="D24" s="27" t="str">
        <f t="shared" si="1"/>
        <v/>
      </c>
      <c r="E24" s="28"/>
      <c r="F24" s="27" t="str">
        <f t="shared" si="2"/>
        <v/>
      </c>
      <c r="G24" s="54" t="str">
        <f t="shared" si="3"/>
        <v/>
      </c>
      <c r="H24" s="26"/>
      <c r="I24" s="41"/>
      <c r="J24" s="56" t="str">
        <f t="shared" si="4"/>
        <v/>
      </c>
    </row>
    <row r="25" spans="1:10" ht="17.100000000000001" customHeight="1" x14ac:dyDescent="0.2">
      <c r="A25" s="10"/>
      <c r="B25" s="15" t="str">
        <f t="shared" si="0"/>
        <v/>
      </c>
      <c r="C25" s="26"/>
      <c r="D25" s="27" t="str">
        <f t="shared" si="1"/>
        <v/>
      </c>
      <c r="E25" s="28"/>
      <c r="F25" s="27" t="str">
        <f t="shared" si="2"/>
        <v/>
      </c>
      <c r="G25" s="54" t="str">
        <f t="shared" si="3"/>
        <v/>
      </c>
      <c r="H25" s="26"/>
      <c r="I25" s="41"/>
      <c r="J25" s="56" t="str">
        <f t="shared" si="4"/>
        <v/>
      </c>
    </row>
    <row r="26" spans="1:10" ht="17.100000000000001" customHeight="1" x14ac:dyDescent="0.2">
      <c r="A26" s="11"/>
      <c r="B26" s="16" t="str">
        <f t="shared" si="0"/>
        <v/>
      </c>
      <c r="C26" s="29"/>
      <c r="D26" s="30" t="str">
        <f t="shared" si="1"/>
        <v/>
      </c>
      <c r="E26" s="31"/>
      <c r="F26" s="30" t="str">
        <f t="shared" si="2"/>
        <v/>
      </c>
      <c r="G26" s="54" t="str">
        <f t="shared" si="3"/>
        <v/>
      </c>
      <c r="H26" s="26"/>
      <c r="I26" s="49"/>
      <c r="J26" s="56" t="str">
        <f t="shared" si="4"/>
        <v/>
      </c>
    </row>
    <row r="27" spans="1:10" s="5" customFormat="1" ht="17.100000000000001" customHeight="1" thickBot="1" x14ac:dyDescent="0.25">
      <c r="A27" s="12" t="s">
        <v>18</v>
      </c>
      <c r="B27" s="17">
        <f>SUM(B15:B26)</f>
        <v>0</v>
      </c>
      <c r="C27" s="32"/>
      <c r="D27" s="33">
        <f>SUM(D15:D26)</f>
        <v>0</v>
      </c>
      <c r="E27" s="34"/>
      <c r="F27" s="33">
        <f>SUM(F15:F26)</f>
        <v>0</v>
      </c>
      <c r="G27" s="35">
        <f>SUM(G15:G26)</f>
        <v>0</v>
      </c>
      <c r="H27" s="32"/>
      <c r="I27" s="47"/>
      <c r="J27" s="48">
        <f>SUM(J15:J26)</f>
        <v>0</v>
      </c>
    </row>
    <row r="28" spans="1:10" s="7" customFormat="1" ht="24.95" customHeight="1" x14ac:dyDescent="0.2">
      <c r="A28" s="60" t="str">
        <f>IF(D$13="Imp Gal","Totals in m3",IF(D$13="US Gal","Totals in m3",IF(D$13="ft3","Totals in m3",IF(F$13="Imp Gal","Totals in m3",IF(F$13="US Gal","Totals in m3",IF(F$13="ft3","Totals in m3",""))))))</f>
        <v/>
      </c>
      <c r="B28" s="60"/>
      <c r="C28" s="43"/>
      <c r="D28" s="57" t="str">
        <f>IF($A28&lt;&gt;"",IF(D$13="Imp Gal",D27*0.004546,IF(D$13="Litre",D27/1000,IF(D$13="US Gal",D27*0.0037854,IF(D$13="ft3",D27*0.028317,IF(D$13="m3",D27))))),"")</f>
        <v/>
      </c>
      <c r="E28" s="43"/>
      <c r="F28" s="57" t="str">
        <f>IF($A28&lt;&gt;"",IF(F$13="Imp Gal",F27*0.004546,IF(F$13="Litre",F27/1000,IF(F$13="US Gal",F27*0.0037854,IF(F$13="ft3",F27*0.028317,IF(F$13="m3",F27))))),"")</f>
        <v/>
      </c>
      <c r="G28" s="57" t="str">
        <f>IF($A28&lt;&gt;"",G27,"")</f>
        <v/>
      </c>
      <c r="H28" s="59"/>
      <c r="I28" s="59"/>
      <c r="J28" s="44" t="str">
        <f>IF(A28&lt;&gt;"",J27,"")</f>
        <v/>
      </c>
    </row>
    <row r="29" spans="1:10" ht="24.95" customHeight="1" x14ac:dyDescent="0.2">
      <c r="A29" s="58"/>
      <c r="B29" s="58"/>
      <c r="C29" s="58"/>
      <c r="D29" s="58"/>
      <c r="E29" s="58"/>
      <c r="F29" s="58"/>
      <c r="G29" s="58"/>
      <c r="H29" s="58"/>
      <c r="I29" s="58"/>
      <c r="J29" s="58"/>
    </row>
    <row r="30" spans="1:10" ht="11.25" customHeight="1" x14ac:dyDescent="0.2">
      <c r="A30" s="58"/>
      <c r="B30" s="58"/>
      <c r="C30" s="58"/>
      <c r="D30" s="58"/>
      <c r="E30" s="58"/>
      <c r="F30" s="58"/>
      <c r="G30" s="58"/>
      <c r="H30" s="58"/>
      <c r="I30" s="58"/>
      <c r="J30" s="58"/>
    </row>
    <row r="31" spans="1:10" ht="18" hidden="1" customHeight="1" x14ac:dyDescent="0.2">
      <c r="A31" s="58"/>
      <c r="B31" s="58"/>
      <c r="C31" s="58"/>
      <c r="D31" s="58"/>
      <c r="E31" s="58"/>
      <c r="F31" s="58"/>
      <c r="G31" s="58"/>
      <c r="H31" s="58"/>
      <c r="I31" s="58"/>
      <c r="J31" s="58"/>
    </row>
    <row r="32" spans="1:10" ht="18" hidden="1" customHeight="1" x14ac:dyDescent="0.2">
      <c r="A32" s="58"/>
      <c r="B32" s="58"/>
      <c r="C32" s="58"/>
      <c r="D32" s="58"/>
      <c r="E32" s="58"/>
      <c r="F32" s="58"/>
      <c r="G32" s="58"/>
      <c r="H32" s="58"/>
      <c r="I32" s="58"/>
      <c r="J32" s="58"/>
    </row>
    <row r="33" spans="1:10" ht="18" hidden="1" customHeight="1" x14ac:dyDescent="0.2">
      <c r="A33" s="58"/>
      <c r="B33" s="58"/>
      <c r="C33" s="58"/>
      <c r="D33" s="58"/>
      <c r="E33" s="58"/>
      <c r="F33" s="58"/>
      <c r="G33" s="58"/>
      <c r="H33" s="58"/>
      <c r="I33" s="58"/>
      <c r="J33" s="58"/>
    </row>
    <row r="34" spans="1:10" ht="18" hidden="1" customHeight="1" x14ac:dyDescent="0.2">
      <c r="A34" s="58"/>
      <c r="B34" s="58"/>
      <c r="C34" s="58"/>
      <c r="D34" s="58"/>
      <c r="E34" s="58"/>
      <c r="F34" s="58"/>
      <c r="G34" s="58"/>
      <c r="H34" s="58"/>
      <c r="I34" s="58"/>
      <c r="J34" s="58"/>
    </row>
    <row r="35" spans="1:10" ht="18" hidden="1" customHeight="1" x14ac:dyDescent="0.2">
      <c r="A35" s="58"/>
      <c r="B35" s="58"/>
      <c r="C35" s="58"/>
      <c r="D35" s="58"/>
      <c r="E35" s="58"/>
      <c r="F35" s="58"/>
      <c r="G35" s="58"/>
      <c r="H35" s="58"/>
      <c r="I35" s="58"/>
      <c r="J35" s="58"/>
    </row>
    <row r="36" spans="1:10" ht="18" hidden="1" customHeight="1" x14ac:dyDescent="0.2">
      <c r="A36" s="58"/>
      <c r="B36" s="58"/>
      <c r="C36" s="58"/>
      <c r="D36" s="58"/>
      <c r="E36" s="58"/>
      <c r="F36" s="58"/>
      <c r="G36" s="58"/>
      <c r="H36" s="58"/>
      <c r="I36" s="58"/>
      <c r="J36" s="58"/>
    </row>
    <row r="37" spans="1:10" ht="18" hidden="1" customHeight="1" x14ac:dyDescent="0.2">
      <c r="A37" s="58"/>
      <c r="B37" s="58"/>
      <c r="C37" s="58"/>
      <c r="D37" s="58"/>
      <c r="E37" s="58"/>
      <c r="F37" s="58"/>
      <c r="G37" s="58"/>
      <c r="H37" s="58"/>
      <c r="I37" s="58"/>
      <c r="J37" s="58"/>
    </row>
    <row r="38" spans="1:10" ht="18" hidden="1" customHeight="1" x14ac:dyDescent="0.2">
      <c r="A38" s="58"/>
      <c r="B38" s="58"/>
      <c r="C38" s="58"/>
      <c r="D38" s="58"/>
      <c r="E38" s="58"/>
      <c r="F38" s="58"/>
      <c r="G38" s="58"/>
      <c r="H38" s="58"/>
      <c r="I38" s="58"/>
      <c r="J38" s="58"/>
    </row>
    <row r="39" spans="1:10" ht="18" hidden="1" customHeight="1" x14ac:dyDescent="0.2">
      <c r="A39" s="58"/>
      <c r="B39" s="58"/>
      <c r="C39" s="58"/>
      <c r="D39" s="58"/>
      <c r="E39" s="58"/>
      <c r="F39" s="58"/>
      <c r="G39" s="58"/>
      <c r="H39" s="58"/>
      <c r="I39" s="58"/>
      <c r="J39" s="58"/>
    </row>
    <row r="40" spans="1:10" ht="18" hidden="1" customHeight="1" x14ac:dyDescent="0.2">
      <c r="A40" s="58"/>
      <c r="B40" s="58"/>
      <c r="C40" s="58"/>
      <c r="D40" s="58"/>
      <c r="E40" s="58"/>
      <c r="F40" s="58"/>
      <c r="G40" s="58"/>
      <c r="H40" s="58"/>
      <c r="I40" s="58"/>
      <c r="J40" s="58"/>
    </row>
    <row r="41" spans="1:10" ht="18" hidden="1" customHeight="1" x14ac:dyDescent="0.2">
      <c r="A41" s="58"/>
      <c r="B41" s="58"/>
      <c r="C41" s="58"/>
      <c r="D41" s="58"/>
      <c r="E41" s="58"/>
      <c r="F41" s="58"/>
      <c r="G41" s="58"/>
      <c r="H41" s="58"/>
      <c r="I41" s="58"/>
      <c r="J41" s="58"/>
    </row>
    <row r="42" spans="1:10" ht="18" hidden="1" customHeight="1" x14ac:dyDescent="0.2">
      <c r="A42" s="58"/>
      <c r="B42" s="58"/>
      <c r="C42" s="58"/>
      <c r="D42" s="58"/>
      <c r="E42" s="58"/>
      <c r="F42" s="58"/>
      <c r="G42" s="58"/>
      <c r="H42" s="58"/>
      <c r="I42" s="58"/>
      <c r="J42" s="58"/>
    </row>
    <row r="43" spans="1:10" ht="18" hidden="1" customHeight="1" x14ac:dyDescent="0.2">
      <c r="A43" s="58"/>
      <c r="B43" s="58"/>
      <c r="C43" s="58"/>
      <c r="D43" s="58"/>
      <c r="E43" s="58"/>
      <c r="F43" s="58"/>
      <c r="G43" s="58"/>
      <c r="H43" s="58"/>
      <c r="I43" s="58"/>
      <c r="J43" s="58"/>
    </row>
    <row r="44" spans="1:10" ht="18" hidden="1" customHeight="1" x14ac:dyDescent="0.2">
      <c r="A44" s="58"/>
      <c r="B44" s="58"/>
      <c r="C44" s="58"/>
      <c r="D44" s="58"/>
      <c r="E44" s="58"/>
      <c r="F44" s="58"/>
      <c r="G44" s="58"/>
      <c r="H44" s="58"/>
      <c r="I44" s="58"/>
      <c r="J44" s="58"/>
    </row>
    <row r="45" spans="1:10" ht="18" hidden="1" customHeight="1" x14ac:dyDescent="0.2">
      <c r="A45" s="58"/>
      <c r="B45" s="58"/>
      <c r="C45" s="58"/>
      <c r="D45" s="58"/>
      <c r="E45" s="58"/>
      <c r="F45" s="58"/>
      <c r="G45" s="58"/>
      <c r="H45" s="58"/>
      <c r="I45" s="58"/>
      <c r="J45" s="58"/>
    </row>
    <row r="46" spans="1:10" ht="18" hidden="1" customHeight="1" x14ac:dyDescent="0.2">
      <c r="A46" s="58"/>
      <c r="B46" s="58"/>
      <c r="C46" s="58"/>
      <c r="D46" s="58"/>
      <c r="E46" s="58"/>
      <c r="F46" s="58"/>
      <c r="G46" s="58"/>
      <c r="H46" s="58"/>
      <c r="I46" s="58"/>
      <c r="J46" s="58"/>
    </row>
    <row r="47" spans="1:10" ht="18" hidden="1" customHeight="1" x14ac:dyDescent="0.2">
      <c r="A47" s="58"/>
      <c r="B47" s="58"/>
      <c r="C47" s="58"/>
      <c r="D47" s="58"/>
      <c r="E47" s="58"/>
      <c r="F47" s="58"/>
      <c r="G47" s="58"/>
      <c r="H47" s="58"/>
      <c r="I47" s="58"/>
      <c r="J47" s="58"/>
    </row>
    <row r="48" spans="1:10" ht="18" hidden="1" customHeight="1" x14ac:dyDescent="0.2">
      <c r="A48" s="58"/>
      <c r="B48" s="58"/>
      <c r="C48" s="58"/>
      <c r="D48" s="58"/>
      <c r="E48" s="58"/>
      <c r="F48" s="58"/>
      <c r="G48" s="58"/>
      <c r="H48" s="58"/>
      <c r="I48" s="58"/>
      <c r="J48" s="58"/>
    </row>
  </sheetData>
  <mergeCells count="22">
    <mergeCell ref="H8:J9"/>
    <mergeCell ref="C9:D9"/>
    <mergeCell ref="E9:F9"/>
    <mergeCell ref="A8:A13"/>
    <mergeCell ref="B6:E6"/>
    <mergeCell ref="J10:J12"/>
    <mergeCell ref="D1:F1"/>
    <mergeCell ref="A4:A5"/>
    <mergeCell ref="I10:I11"/>
    <mergeCell ref="F4:H4"/>
    <mergeCell ref="B4:E5"/>
    <mergeCell ref="C8:G8"/>
    <mergeCell ref="G1:J1"/>
    <mergeCell ref="B8:B13"/>
    <mergeCell ref="F11:F12"/>
    <mergeCell ref="A1:C1"/>
    <mergeCell ref="I2:J6"/>
    <mergeCell ref="H10:H11"/>
    <mergeCell ref="D11:D12"/>
    <mergeCell ref="A7:J7"/>
    <mergeCell ref="A2:H3"/>
    <mergeCell ref="G9:G12"/>
  </mergeCells>
  <phoneticPr fontId="0" type="noConversion"/>
  <dataValidations xWindow="734" yWindow="432" count="2">
    <dataValidation type="list" allowBlank="1" showInputMessage="1" showErrorMessage="1" promptTitle="Select Units of Measurement" prompt="m3, Imp Gal, US Gal, ft3" sqref="H13" xr:uid="{00000000-0002-0000-0100-000000000000}">
      <formula1>"m3, Imp Gal, US Gal, ft3"</formula1>
    </dataValidation>
    <dataValidation type="list" allowBlank="1" showInputMessage="1" showErrorMessage="1" promptTitle="Select Units of Measurement" prompt="m3, Litre, Imp Gal, US Gal, ft3" sqref="C13 E13" xr:uid="{00000000-0002-0000-0100-000001000000}">
      <formula1>"m3, Litre, Imp Gal, US Gal, ft3"</formula1>
    </dataValidation>
  </dataValidations>
  <printOptions horizontalCentered="1" verticalCentered="1"/>
  <pageMargins left="0.5" right="0.5" top="0.5" bottom="0.5" header="0.5" footer="0.25"/>
  <pageSetup scale="94" orientation="landscape" r:id="rId1"/>
  <headerFooter alignWithMargins="0">
    <oddFooter>&amp;L&amp;8 060201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Purchased Municipal Water</vt:lpstr>
      <vt:lpstr>Meter Readings</vt:lpstr>
      <vt:lpstr>'Meter Readings'!Print_Area</vt:lpstr>
      <vt:lpstr>'Purchased Municipal Water'!Print_Area</vt:lpstr>
    </vt:vector>
  </TitlesOfParts>
  <Company>City of Toronto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Purchased Municipal Water</dc:title>
  <dc:creator>JLiotta</dc:creator>
  <cp:lastModifiedBy>Philip Spencer</cp:lastModifiedBy>
  <cp:lastPrinted>2021-09-09T13:39:56Z</cp:lastPrinted>
  <dcterms:created xsi:type="dcterms:W3CDTF">2005-05-18T13:11:20Z</dcterms:created>
  <dcterms:modified xsi:type="dcterms:W3CDTF">2023-08-10T21:06:13Z</dcterms:modified>
</cp:coreProperties>
</file>